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inwestycje 2021r." sheetId="1" r:id="rId1"/>
  </sheets>
  <definedNames>
    <definedName name="_xlnm.Print_Area" localSheetId="0">'inwestycje 2021r.'!$A$1:$F$87</definedName>
  </definedNames>
  <calcPr fullCalcOnLoad="1"/>
</workbook>
</file>

<file path=xl/sharedStrings.xml><?xml version="1.0" encoding="utf-8"?>
<sst xmlns="http://schemas.openxmlformats.org/spreadsheetml/2006/main" count="102" uniqueCount="79">
  <si>
    <t>Nazwa zadania</t>
  </si>
  <si>
    <t>Ogółem</t>
  </si>
  <si>
    <t>Dz.</t>
  </si>
  <si>
    <t>Środki</t>
  </si>
  <si>
    <t>budżetowe</t>
  </si>
  <si>
    <t>750 - ADMINISTRACJA PUBLICZNA</t>
  </si>
  <si>
    <t>600 - TRANSPORT I ŁĄCZNOŚĆ</t>
  </si>
  <si>
    <t>WYKAZ WYDATKÓW MAJĄTKOWYCH</t>
  </si>
  <si>
    <t>Rozdz.</t>
  </si>
  <si>
    <t>900 - GOSPODARKA KOMUNALNA I OCHRONA ŚRODOWISKA</t>
  </si>
  <si>
    <t>75818 - Rezerwy ogólne i celowe</t>
  </si>
  <si>
    <t>60017 - Drogi wewnętrzne</t>
  </si>
  <si>
    <t>75023 - Urzędy gmin /miast i miast na prawach powiatu/</t>
  </si>
  <si>
    <t>Rezerwa celowa na inwestycje i zakupy inwestycyjne</t>
  </si>
  <si>
    <t>758 - RÓŻNE ROZLICZENIA</t>
  </si>
  <si>
    <t>926 - KULTURA FIZYCZNA</t>
  </si>
  <si>
    <t>92601 - Obiekty sportowe</t>
  </si>
  <si>
    <t>Budowa drogi wewnętrznej w rejonie bloków nr 14,16, 18, 20, 22 przy ul. Kączkowskiego</t>
  </si>
  <si>
    <t>60016 - Drogi publiczne gminne</t>
  </si>
  <si>
    <t>921 - KULTURA I OCHRONA DZIEDZICTWA NARODOWEGO</t>
  </si>
  <si>
    <t xml:space="preserve">92118 - Muzea </t>
  </si>
  <si>
    <t>92109 - Domy i ośrodki kultury, świetlice i kluby</t>
  </si>
  <si>
    <t xml:space="preserve">Przebudowa i zmiana sposobu użytkowania lokalu usługowo - handlowego na funkcję </t>
  </si>
  <si>
    <t>użytecznosci publicznej - Muzeum Miasta Turku</t>
  </si>
  <si>
    <t>90015 - Oświatlenie ulic, placów i dróg</t>
  </si>
  <si>
    <t>na budowę oświetlenia na terenie miasta</t>
  </si>
  <si>
    <t xml:space="preserve">Wkład pieniężny do spółki Oświetlenie Uliczne i Drogowe Sp. z o.o. w Kaliszu z przeznaczeniem </t>
  </si>
  <si>
    <t>90004 -  Utrzymanie zieleni w miastach i gminach</t>
  </si>
  <si>
    <t xml:space="preserve">Pomysłowa. Atrakcyjna. Różnorodna. Kompleksowa - Rewitalizacja Parku Miejskiego </t>
  </si>
  <si>
    <t>narzędziem integracji i aktywizacji mieszkańców Turku</t>
  </si>
  <si>
    <t>801 - Oświata i wychowanie</t>
  </si>
  <si>
    <t>80101 - Szkoły podstawowe</t>
  </si>
  <si>
    <t>700 - GOSPODARKA MIESZKANIOWA</t>
  </si>
  <si>
    <t>70005 - Gospodarka gruntami i nieruchomościami</t>
  </si>
  <si>
    <t xml:space="preserve">2021r. </t>
  </si>
  <si>
    <t>Budowa skrzyżowania ul. Św. Floriana z ul. Komunalną</t>
  </si>
  <si>
    <t xml:space="preserve">Zmiana sposobu użytkowania lokalu usługowo-handlowego na lokal mieszkalny w budynku </t>
  </si>
  <si>
    <t>przy ul. Kaliskiej 23</t>
  </si>
  <si>
    <t xml:space="preserve">Przebudowa i zmiana sposobu użytkowania budynku użyteczności publicznej w celu jego </t>
  </si>
  <si>
    <t xml:space="preserve">Modernizacja gospodarki ściekowej dla Szkoły Podstawowej Nr 1 przy ul. Parkowej  - budowa </t>
  </si>
  <si>
    <t>przyłącza kanalizacji sanitarnej oraz budowa wewnętrznej sieci wodociągowej</t>
  </si>
  <si>
    <t>Dotacja celowa dla Miejskiego Domu Kultury na zadanie: Przebudowa Kina TUR</t>
  </si>
  <si>
    <t>Budowa Skateparku</t>
  </si>
  <si>
    <t xml:space="preserve">automatyzacją w Gminie Miejskiej Turek  </t>
  </si>
  <si>
    <t>Zakup sprzętu komputerowego i oprogramowania</t>
  </si>
  <si>
    <t>Dotacje celowe na dofinansowanie wymiany niskosprawnych kotłów i pieców na niskoemisyjne</t>
  </si>
  <si>
    <t>źródła ciepła</t>
  </si>
  <si>
    <t xml:space="preserve">Rozbudowa dostępu obywateli i przedsiębiorców do cyfrowych usług publicznych wraz z ich </t>
  </si>
  <si>
    <t>Przebudowa drogi gminnej Św. Floriana o budowę chodnika wraz z kanalizacją deszczową</t>
  </si>
  <si>
    <t>Przebudowa ulicy Żwirki i Wigury oraz budowa miejsc parkingowych w rejonie tej ulicy</t>
  </si>
  <si>
    <t>90005 - Ochrona powietrza atmosferycznego i klimatu</t>
  </si>
  <si>
    <t>przeznaczenia na dwulokalowy budynek mieszkalny jednorodzinny przy ul. Matejki 1</t>
  </si>
  <si>
    <t>Adaptacja pomieszczenia dla indywidualnej pracy z uczniem oraz sanitariatu przy pomcniczej</t>
  </si>
  <si>
    <t>sali do zajęć sportowych w Szkole Podstawowej Nr 4</t>
  </si>
  <si>
    <t>70095 - Pozostała działaność</t>
  </si>
  <si>
    <t>Wyłożenie kostką brukową ciagu komunikacyjnego w rejonie bloku na ul. Polskiej Organizacji</t>
  </si>
  <si>
    <t>Wyłożenie kostką brukową ciagu komunikacyjnego w rejonie bloku na Osiedli Wyzwolenia 6 i 7</t>
  </si>
  <si>
    <t>80104 - Przedszkola</t>
  </si>
  <si>
    <t>Przebudowa przyłącza centralnego ogrzewania i ciepłej wody użytkowe o długości 120 mb</t>
  </si>
  <si>
    <t>do budynku Przedszkola Samorzadowego Nr 8</t>
  </si>
  <si>
    <t>90095 - Pozostała działalność</t>
  </si>
  <si>
    <t>Wojskowej 2</t>
  </si>
  <si>
    <t>Zakup i montaż wiaty śmietnikowej na potrzeby budynków komunalnych przy ulicy Powstańców</t>
  </si>
  <si>
    <t>Wielkopolskich</t>
  </si>
  <si>
    <t>Budowa ulicy Św.Barbary i ul. Ignacego Daszyńskiego</t>
  </si>
  <si>
    <t>Zmiana systemu dozowania chemii basenowej i układu pomiarowego na obiekcie krytej pływalni</t>
  </si>
  <si>
    <t>Adaptacja salki na realizację zajęć specjalitycznych wraz z utworzeniem czterech miejsc</t>
  </si>
  <si>
    <t>postojowych w Przedszkolu Samorzadowym Nr 6</t>
  </si>
  <si>
    <t>754 - BEZPIECZEŃSTWO PUBLICZNE I OCHRONA PRZECIWPOŻAROWA</t>
  </si>
  <si>
    <t>75495 - Pozostała działaność</t>
  </si>
  <si>
    <t>Zakup wyposażenia w ramach programu Laboratoria Przyszłości w Szklole Podstawowej Nr 1</t>
  </si>
  <si>
    <t>Zakup wyposażenia w ramach programu Laboratoria Przyszłości w Szklole Podstawowej Nr 4</t>
  </si>
  <si>
    <t>Zakup wyposażenia w ramach programu Laboratoria Przyszłości w Szklole Podstawowej Nr 5</t>
  </si>
  <si>
    <t>Zakup projektora do sali posiedzeń</t>
  </si>
  <si>
    <t>Wykonanie</t>
  </si>
  <si>
    <t>Dotacja celowa dla Muzeum Miasta Turku im. Józefa Mehoffera na zakup pieca ceramicznego</t>
  </si>
  <si>
    <t>do spawozdania z wykonania budżetu miasta Turku za 2021 r.</t>
  </si>
  <si>
    <t xml:space="preserve">Załącznik Nr 5 </t>
  </si>
  <si>
    <t>Zakup namiotu pneumatycznego dla OSP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</si>
</sst>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0"/>
    </font>
    <font>
      <b/>
      <sz val="12"/>
      <name val="Arial Black"/>
      <family val="2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"/>
      <family val="2"/>
    </font>
    <font>
      <sz val="12"/>
      <color indexed="10"/>
      <name val="Arial CE"/>
      <family val="0"/>
    </font>
    <font>
      <sz val="12"/>
      <color indexed="8"/>
      <name val="Arial"/>
      <family val="2"/>
    </font>
    <font>
      <sz val="12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  <font>
      <sz val="12"/>
      <color rgb="FFFF0000"/>
      <name val="Arial CE"/>
      <family val="0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" fontId="49" fillId="0" borderId="0" xfId="0" applyNumberFormat="1" applyFont="1" applyBorder="1" applyAlignment="1">
      <alignment/>
    </xf>
    <xf numFmtId="0" fontId="50" fillId="0" borderId="0" xfId="0" applyFont="1" applyAlignment="1">
      <alignment/>
    </xf>
    <xf numFmtId="0" fontId="4" fillId="0" borderId="16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5" fillId="0" borderId="22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25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" fontId="5" fillId="0" borderId="29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5" fillId="0" borderId="30" xfId="0" applyNumberFormat="1" applyFont="1" applyBorder="1" applyAlignment="1">
      <alignment horizontal="right"/>
    </xf>
    <xf numFmtId="4" fontId="5" fillId="0" borderId="30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5" fillId="0" borderId="31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5" fillId="0" borderId="2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/>
    </xf>
    <xf numFmtId="4" fontId="49" fillId="0" borderId="16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51" fillId="0" borderId="0" xfId="0" applyFont="1" applyBorder="1" applyAlignment="1">
      <alignment horizontal="center"/>
    </xf>
    <xf numFmtId="0" fontId="51" fillId="0" borderId="16" xfId="0" applyFont="1" applyBorder="1" applyAlignment="1">
      <alignment/>
    </xf>
    <xf numFmtId="4" fontId="51" fillId="0" borderId="0" xfId="0" applyNumberFormat="1" applyFont="1" applyBorder="1" applyAlignment="1">
      <alignment/>
    </xf>
    <xf numFmtId="4" fontId="51" fillId="0" borderId="16" xfId="0" applyNumberFormat="1" applyFont="1" applyBorder="1" applyAlignment="1">
      <alignment/>
    </xf>
    <xf numFmtId="0" fontId="52" fillId="0" borderId="0" xfId="0" applyFont="1" applyAlignment="1">
      <alignment/>
    </xf>
    <xf numFmtId="4" fontId="8" fillId="0" borderId="16" xfId="0" applyNumberFormat="1" applyFont="1" applyBorder="1" applyAlignment="1">
      <alignment horizontal="right"/>
    </xf>
    <xf numFmtId="4" fontId="8" fillId="0" borderId="0" xfId="0" applyNumberFormat="1" applyFont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8" fillId="0" borderId="32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50" fillId="0" borderId="16" xfId="0" applyNumberFormat="1" applyFont="1" applyBorder="1" applyAlignment="1">
      <alignment horizontal="right"/>
    </xf>
    <xf numFmtId="4" fontId="52" fillId="0" borderId="16" xfId="0" applyNumberFormat="1" applyFont="1" applyBorder="1" applyAlignment="1">
      <alignment horizontal="right"/>
    </xf>
    <xf numFmtId="4" fontId="10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"/>
  <sheetViews>
    <sheetView tabSelected="1" workbookViewId="0" topLeftCell="A19">
      <pane xSplit="25560" topLeftCell="AF1" activePane="topLeft" state="split"/>
      <selection pane="topLeft" activeCell="B37" sqref="B37"/>
      <selection pane="topRight" activeCell="AF28" sqref="AF28"/>
    </sheetView>
  </sheetViews>
  <sheetFormatPr defaultColWidth="9.00390625" defaultRowHeight="12.75"/>
  <cols>
    <col min="1" max="1" width="8.00390625" style="7" customWidth="1"/>
    <col min="2" max="2" width="95.75390625" style="2" customWidth="1"/>
    <col min="3" max="3" width="21.375" style="2" hidden="1" customWidth="1"/>
    <col min="4" max="4" width="16.75390625" style="1" customWidth="1"/>
    <col min="5" max="5" width="9.125" style="32" hidden="1" customWidth="1"/>
    <col min="6" max="6" width="17.00390625" style="101" customWidth="1"/>
    <col min="7" max="16384" width="9.125" style="32" customWidth="1"/>
  </cols>
  <sheetData>
    <row r="1" ht="15">
      <c r="B1" s="3" t="s">
        <v>77</v>
      </c>
    </row>
    <row r="2" ht="15">
      <c r="B2" s="3" t="s">
        <v>76</v>
      </c>
    </row>
    <row r="3" ht="15">
      <c r="B3" s="3"/>
    </row>
    <row r="4" spans="1:4" ht="19.5">
      <c r="A4" s="27"/>
      <c r="B4" s="33" t="s">
        <v>7</v>
      </c>
      <c r="C4" s="3"/>
      <c r="D4" s="65"/>
    </row>
    <row r="5" spans="1:6" ht="20.25" thickBot="1">
      <c r="A5" s="4"/>
      <c r="B5" s="42" t="s">
        <v>34</v>
      </c>
      <c r="C5" s="5"/>
      <c r="D5" s="66"/>
      <c r="F5" s="102"/>
    </row>
    <row r="6" spans="1:6" ht="15">
      <c r="A6" s="26"/>
      <c r="B6" s="27" t="s">
        <v>0</v>
      </c>
      <c r="C6" s="27"/>
      <c r="D6" s="67" t="s">
        <v>3</v>
      </c>
      <c r="F6" s="103" t="s">
        <v>74</v>
      </c>
    </row>
    <row r="7" spans="1:6" ht="15.75" thickBot="1">
      <c r="A7" s="6"/>
      <c r="B7" s="5"/>
      <c r="C7" s="4"/>
      <c r="D7" s="68" t="s">
        <v>4</v>
      </c>
      <c r="F7" s="104"/>
    </row>
    <row r="8" spans="1:6" ht="16.5" thickBot="1">
      <c r="A8" s="62" t="s">
        <v>2</v>
      </c>
      <c r="B8" s="63" t="s">
        <v>6</v>
      </c>
      <c r="C8" s="62"/>
      <c r="D8" s="69">
        <f>D12+D9</f>
        <v>1274000</v>
      </c>
      <c r="E8" s="69">
        <f>E12+E9</f>
        <v>0</v>
      </c>
      <c r="F8" s="69">
        <f>F12+F9</f>
        <v>1180225.08</v>
      </c>
    </row>
    <row r="9" spans="1:6" ht="15.75">
      <c r="A9" s="25" t="s">
        <v>8</v>
      </c>
      <c r="B9" s="41" t="s">
        <v>18</v>
      </c>
      <c r="C9" s="48"/>
      <c r="D9" s="70">
        <f>SUM(D10:D11)</f>
        <v>172000</v>
      </c>
      <c r="E9" s="70">
        <f>SUM(E10:E11)</f>
        <v>0</v>
      </c>
      <c r="F9" s="70">
        <f>SUM(F10:F11)</f>
        <v>159083.82</v>
      </c>
    </row>
    <row r="10" spans="1:6" ht="15">
      <c r="A10" s="27">
        <v>1</v>
      </c>
      <c r="B10" s="49" t="s">
        <v>48</v>
      </c>
      <c r="C10" s="27"/>
      <c r="D10" s="71">
        <v>10000</v>
      </c>
      <c r="F10" s="100">
        <v>485</v>
      </c>
    </row>
    <row r="11" spans="1:6" ht="15">
      <c r="A11" s="40">
        <v>2</v>
      </c>
      <c r="B11" s="43" t="s">
        <v>35</v>
      </c>
      <c r="C11" s="40"/>
      <c r="D11" s="72">
        <v>162000</v>
      </c>
      <c r="F11" s="105">
        <v>158598.82</v>
      </c>
    </row>
    <row r="12" spans="1:6" ht="15.75">
      <c r="A12" s="12" t="s">
        <v>8</v>
      </c>
      <c r="B12" s="30" t="s">
        <v>11</v>
      </c>
      <c r="C12" s="8"/>
      <c r="D12" s="73">
        <f>SUM(D13:D16)</f>
        <v>1102000</v>
      </c>
      <c r="E12" s="73">
        <f>SUM(E13:E16)</f>
        <v>0</v>
      </c>
      <c r="F12" s="73">
        <f>SUM(F13:F16)</f>
        <v>1021141.26</v>
      </c>
    </row>
    <row r="13" spans="1:6" ht="15.75">
      <c r="A13" s="9">
        <v>1</v>
      </c>
      <c r="B13" s="14" t="s">
        <v>17</v>
      </c>
      <c r="C13" s="8"/>
      <c r="D13" s="74">
        <v>0</v>
      </c>
      <c r="F13" s="100">
        <v>0</v>
      </c>
    </row>
    <row r="14" spans="1:6" ht="15.75">
      <c r="A14" s="9">
        <v>2</v>
      </c>
      <c r="B14" s="14" t="s">
        <v>49</v>
      </c>
      <c r="C14" s="8"/>
      <c r="D14" s="74">
        <v>990000</v>
      </c>
      <c r="F14" s="100">
        <v>910911.25</v>
      </c>
    </row>
    <row r="15" spans="1:6" ht="15.75">
      <c r="A15" s="9">
        <v>3</v>
      </c>
      <c r="B15" s="14" t="s">
        <v>64</v>
      </c>
      <c r="C15" s="8"/>
      <c r="D15" s="74">
        <v>40000</v>
      </c>
      <c r="F15" s="100">
        <v>40000</v>
      </c>
    </row>
    <row r="16" spans="1:6" ht="15.75">
      <c r="A16" s="9">
        <v>4</v>
      </c>
      <c r="B16" s="14" t="s">
        <v>56</v>
      </c>
      <c r="C16" s="8"/>
      <c r="D16" s="74">
        <v>72000</v>
      </c>
      <c r="F16" s="100">
        <v>70230.01</v>
      </c>
    </row>
    <row r="17" spans="1:6" ht="16.5" thickBot="1">
      <c r="A17" s="9"/>
      <c r="B17" s="14"/>
      <c r="C17" s="8"/>
      <c r="D17" s="74"/>
      <c r="F17" s="100"/>
    </row>
    <row r="18" spans="1:6" ht="16.5" thickBot="1">
      <c r="A18" s="20" t="s">
        <v>2</v>
      </c>
      <c r="B18" s="21" t="s">
        <v>32</v>
      </c>
      <c r="C18" s="20"/>
      <c r="D18" s="75">
        <f>+D19+D24</f>
        <v>879399.02</v>
      </c>
      <c r="E18" s="75">
        <f>+E19+E24</f>
        <v>0</v>
      </c>
      <c r="F18" s="75">
        <f>+F19+F24</f>
        <v>697528.87</v>
      </c>
    </row>
    <row r="19" spans="1:6" ht="15.75">
      <c r="A19" s="25" t="s">
        <v>8</v>
      </c>
      <c r="B19" s="41" t="s">
        <v>33</v>
      </c>
      <c r="C19" s="48"/>
      <c r="D19" s="70">
        <f>SUM(D20:D22)</f>
        <v>843169.02</v>
      </c>
      <c r="E19" s="70">
        <f>SUM(E20:E22)</f>
        <v>0</v>
      </c>
      <c r="F19" s="70">
        <f>SUM(F20:F22)</f>
        <v>661298.87</v>
      </c>
    </row>
    <row r="20" spans="1:6" ht="15.75">
      <c r="A20" s="9">
        <v>1</v>
      </c>
      <c r="B20" s="14" t="s">
        <v>36</v>
      </c>
      <c r="C20" s="8"/>
      <c r="D20" s="74">
        <v>286856.02</v>
      </c>
      <c r="F20" s="100">
        <v>159751.73</v>
      </c>
    </row>
    <row r="21" spans="1:6" ht="15.75">
      <c r="A21" s="9"/>
      <c r="B21" s="14" t="s">
        <v>37</v>
      </c>
      <c r="C21" s="8"/>
      <c r="D21" s="74"/>
      <c r="F21" s="100"/>
    </row>
    <row r="22" spans="1:6" ht="15.75">
      <c r="A22" s="9">
        <v>2</v>
      </c>
      <c r="B22" s="14" t="s">
        <v>38</v>
      </c>
      <c r="C22" s="8"/>
      <c r="D22" s="74">
        <v>556313</v>
      </c>
      <c r="F22" s="100">
        <v>501547.14</v>
      </c>
    </row>
    <row r="23" spans="1:6" ht="16.5" thickBot="1">
      <c r="A23" s="9"/>
      <c r="B23" s="14" t="s">
        <v>51</v>
      </c>
      <c r="C23" s="8"/>
      <c r="D23" s="74"/>
      <c r="F23" s="100"/>
    </row>
    <row r="24" spans="1:6" ht="15.75">
      <c r="A24" s="25" t="s">
        <v>8</v>
      </c>
      <c r="B24" s="41" t="s">
        <v>54</v>
      </c>
      <c r="C24" s="48"/>
      <c r="D24" s="70">
        <f>D25</f>
        <v>36230</v>
      </c>
      <c r="E24" s="70">
        <f>E25</f>
        <v>0</v>
      </c>
      <c r="F24" s="70">
        <f>F25</f>
        <v>36230</v>
      </c>
    </row>
    <row r="25" spans="1:6" ht="15.75">
      <c r="A25" s="9">
        <v>1</v>
      </c>
      <c r="B25" s="14" t="s">
        <v>55</v>
      </c>
      <c r="C25" s="8"/>
      <c r="D25" s="74">
        <v>36230</v>
      </c>
      <c r="F25" s="100">
        <v>36230</v>
      </c>
    </row>
    <row r="26" spans="1:6" ht="15.75">
      <c r="A26" s="9"/>
      <c r="B26" s="14" t="s">
        <v>61</v>
      </c>
      <c r="C26" s="8"/>
      <c r="D26" s="74"/>
      <c r="F26" s="100"/>
    </row>
    <row r="27" spans="1:6" ht="16.5" thickBot="1">
      <c r="A27" s="9"/>
      <c r="B27" s="14"/>
      <c r="C27" s="8"/>
      <c r="D27" s="74"/>
      <c r="F27" s="100"/>
    </row>
    <row r="28" spans="1:6" ht="16.5" thickBot="1">
      <c r="A28" s="22" t="s">
        <v>2</v>
      </c>
      <c r="B28" s="23" t="s">
        <v>5</v>
      </c>
      <c r="C28" s="22"/>
      <c r="D28" s="76">
        <f>D29</f>
        <v>31000</v>
      </c>
      <c r="E28" s="76">
        <f>E29</f>
        <v>0</v>
      </c>
      <c r="F28" s="76">
        <f>F29</f>
        <v>30442.5</v>
      </c>
    </row>
    <row r="29" spans="1:6" ht="15.75">
      <c r="A29" s="25" t="s">
        <v>8</v>
      </c>
      <c r="B29" s="28" t="s">
        <v>12</v>
      </c>
      <c r="C29" s="25"/>
      <c r="D29" s="77">
        <f>SUM(D30:D33)</f>
        <v>31000</v>
      </c>
      <c r="E29" s="77">
        <f>SUM(E30:E33)</f>
        <v>0</v>
      </c>
      <c r="F29" s="77">
        <f>SUM(F30:F33)</f>
        <v>30442.5</v>
      </c>
    </row>
    <row r="30" spans="1:6" ht="15.75">
      <c r="A30" s="9">
        <v>1</v>
      </c>
      <c r="B30" s="35" t="s">
        <v>47</v>
      </c>
      <c r="C30" s="8"/>
      <c r="D30" s="78">
        <v>0</v>
      </c>
      <c r="F30" s="100">
        <v>0</v>
      </c>
    </row>
    <row r="31" spans="1:6" ht="15.75">
      <c r="A31" s="9"/>
      <c r="B31" s="29" t="s">
        <v>43</v>
      </c>
      <c r="C31" s="8"/>
      <c r="D31" s="78"/>
      <c r="F31" s="100"/>
    </row>
    <row r="32" spans="1:6" ht="15.75">
      <c r="A32" s="9">
        <v>2</v>
      </c>
      <c r="B32" s="29" t="s">
        <v>44</v>
      </c>
      <c r="C32" s="8"/>
      <c r="D32" s="78">
        <v>16000</v>
      </c>
      <c r="F32" s="100">
        <v>15990</v>
      </c>
    </row>
    <row r="33" spans="1:6" ht="15.75">
      <c r="A33" s="9">
        <v>3</v>
      </c>
      <c r="B33" s="29" t="s">
        <v>73</v>
      </c>
      <c r="C33" s="8"/>
      <c r="D33" s="78">
        <v>15000</v>
      </c>
      <c r="F33" s="100">
        <v>14452.5</v>
      </c>
    </row>
    <row r="34" spans="1:6" ht="16.5" thickBot="1">
      <c r="A34" s="9"/>
      <c r="B34" s="29"/>
      <c r="C34" s="8"/>
      <c r="D34" s="79"/>
      <c r="F34" s="106"/>
    </row>
    <row r="35" spans="1:6" ht="16.5" thickBot="1">
      <c r="A35" s="22" t="s">
        <v>2</v>
      </c>
      <c r="B35" s="64" t="s">
        <v>68</v>
      </c>
      <c r="C35" s="8"/>
      <c r="D35" s="80">
        <f aca="true" t="shared" si="0" ref="D35:F36">D36</f>
        <v>24000</v>
      </c>
      <c r="E35" s="80">
        <f t="shared" si="0"/>
        <v>0</v>
      </c>
      <c r="F35" s="80">
        <f t="shared" si="0"/>
        <v>24000</v>
      </c>
    </row>
    <row r="36" spans="1:6" ht="15.75">
      <c r="A36" s="25" t="s">
        <v>8</v>
      </c>
      <c r="B36" s="41" t="s">
        <v>69</v>
      </c>
      <c r="C36" s="8"/>
      <c r="D36" s="81">
        <f t="shared" si="0"/>
        <v>24000</v>
      </c>
      <c r="E36" s="81">
        <f t="shared" si="0"/>
        <v>0</v>
      </c>
      <c r="F36" s="81">
        <f t="shared" si="0"/>
        <v>24000</v>
      </c>
    </row>
    <row r="37" spans="1:6" ht="15.75">
      <c r="A37" s="9">
        <v>1</v>
      </c>
      <c r="B37" s="29" t="s">
        <v>78</v>
      </c>
      <c r="C37" s="8"/>
      <c r="D37" s="78">
        <v>24000</v>
      </c>
      <c r="F37" s="100">
        <v>24000</v>
      </c>
    </row>
    <row r="38" spans="1:6" ht="16.5" thickBot="1">
      <c r="A38" s="9"/>
      <c r="B38" s="36"/>
      <c r="C38" s="8"/>
      <c r="D38" s="78"/>
      <c r="F38" s="100"/>
    </row>
    <row r="39" spans="1:6" ht="16.5" thickBot="1">
      <c r="A39" s="22" t="s">
        <v>2</v>
      </c>
      <c r="B39" s="24" t="s">
        <v>14</v>
      </c>
      <c r="C39" s="9"/>
      <c r="D39" s="75">
        <f aca="true" t="shared" si="1" ref="D39:F40">D40</f>
        <v>34070</v>
      </c>
      <c r="E39" s="75">
        <f t="shared" si="1"/>
        <v>0</v>
      </c>
      <c r="F39" s="75">
        <f t="shared" si="1"/>
        <v>0</v>
      </c>
    </row>
    <row r="40" spans="1:6" ht="16.5" thickBot="1">
      <c r="A40" s="22" t="s">
        <v>8</v>
      </c>
      <c r="B40" s="23" t="s">
        <v>10</v>
      </c>
      <c r="C40" s="9"/>
      <c r="D40" s="75">
        <f t="shared" si="1"/>
        <v>34070</v>
      </c>
      <c r="E40" s="75">
        <f t="shared" si="1"/>
        <v>0</v>
      </c>
      <c r="F40" s="75">
        <f t="shared" si="1"/>
        <v>0</v>
      </c>
    </row>
    <row r="41" spans="1:6" ht="15">
      <c r="A41" s="9">
        <v>1</v>
      </c>
      <c r="B41" s="14" t="s">
        <v>13</v>
      </c>
      <c r="C41" s="9"/>
      <c r="D41" s="74">
        <v>34070</v>
      </c>
      <c r="F41" s="100">
        <v>0</v>
      </c>
    </row>
    <row r="42" spans="1:6" ht="15.75" thickBot="1">
      <c r="A42" s="9"/>
      <c r="B42" s="54"/>
      <c r="C42" s="9"/>
      <c r="D42" s="74"/>
      <c r="F42" s="100"/>
    </row>
    <row r="43" spans="1:6" ht="16.5" thickBot="1">
      <c r="A43" s="22" t="s">
        <v>2</v>
      </c>
      <c r="B43" s="24" t="s">
        <v>30</v>
      </c>
      <c r="C43" s="9"/>
      <c r="D43" s="75">
        <f>D44+D52</f>
        <v>1095800</v>
      </c>
      <c r="E43" s="75">
        <f>E44+E52</f>
        <v>0</v>
      </c>
      <c r="F43" s="75">
        <f>F44+F52</f>
        <v>830972.22</v>
      </c>
    </row>
    <row r="44" spans="1:6" ht="15.75">
      <c r="A44" s="12" t="s">
        <v>8</v>
      </c>
      <c r="B44" s="11" t="s">
        <v>31</v>
      </c>
      <c r="C44" s="9"/>
      <c r="D44" s="70">
        <f>SUM(D45:D51)</f>
        <v>988700</v>
      </c>
      <c r="E44" s="70">
        <f>SUM(E45:E51)</f>
        <v>0</v>
      </c>
      <c r="F44" s="70">
        <f>SUM(F45:F51)</f>
        <v>723973.76</v>
      </c>
    </row>
    <row r="45" spans="1:6" ht="15">
      <c r="A45" s="9">
        <v>1</v>
      </c>
      <c r="B45" s="14" t="s">
        <v>39</v>
      </c>
      <c r="C45" s="9"/>
      <c r="D45" s="74">
        <v>275000</v>
      </c>
      <c r="F45" s="100">
        <v>273237.03</v>
      </c>
    </row>
    <row r="46" spans="1:6" ht="15">
      <c r="A46" s="9"/>
      <c r="B46" s="29" t="s">
        <v>40</v>
      </c>
      <c r="C46" s="9"/>
      <c r="D46" s="78"/>
      <c r="F46" s="100"/>
    </row>
    <row r="47" spans="1:6" ht="15">
      <c r="A47" s="9">
        <v>2</v>
      </c>
      <c r="B47" s="29" t="s">
        <v>52</v>
      </c>
      <c r="C47" s="9"/>
      <c r="D47" s="78">
        <v>54600</v>
      </c>
      <c r="F47" s="100">
        <v>54540.25</v>
      </c>
    </row>
    <row r="48" spans="1:6" ht="15">
      <c r="A48" s="9"/>
      <c r="B48" s="29" t="s">
        <v>53</v>
      </c>
      <c r="C48" s="9"/>
      <c r="D48" s="78"/>
      <c r="F48" s="100"/>
    </row>
    <row r="49" spans="1:6" ht="15">
      <c r="A49" s="9">
        <v>3</v>
      </c>
      <c r="B49" s="29" t="s">
        <v>70</v>
      </c>
      <c r="C49" s="9"/>
      <c r="D49" s="78">
        <v>182100</v>
      </c>
      <c r="F49" s="100">
        <v>114754.71</v>
      </c>
    </row>
    <row r="50" spans="1:6" ht="15">
      <c r="A50" s="9">
        <v>4</v>
      </c>
      <c r="B50" s="29" t="s">
        <v>71</v>
      </c>
      <c r="C50" s="9"/>
      <c r="D50" s="78">
        <v>192600</v>
      </c>
      <c r="F50" s="100">
        <v>132214.8</v>
      </c>
    </row>
    <row r="51" spans="1:6" ht="15">
      <c r="A51" s="53">
        <v>5</v>
      </c>
      <c r="B51" s="57" t="s">
        <v>72</v>
      </c>
      <c r="C51" s="53"/>
      <c r="D51" s="82">
        <v>284400</v>
      </c>
      <c r="F51" s="105">
        <v>149226.97</v>
      </c>
    </row>
    <row r="52" spans="1:6" ht="15.75">
      <c r="A52" s="12" t="s">
        <v>8</v>
      </c>
      <c r="B52" s="30" t="s">
        <v>57</v>
      </c>
      <c r="C52" s="9"/>
      <c r="D52" s="87">
        <f>SUM(D53:D55)</f>
        <v>107100</v>
      </c>
      <c r="E52" s="82">
        <f>SUM(E53:E55)</f>
        <v>0</v>
      </c>
      <c r="F52" s="87">
        <f>SUM(F53:F55)</f>
        <v>106998.46</v>
      </c>
    </row>
    <row r="53" spans="1:6" ht="15">
      <c r="A53" s="9">
        <v>1</v>
      </c>
      <c r="B53" s="29" t="s">
        <v>58</v>
      </c>
      <c r="C53" s="9"/>
      <c r="D53" s="78">
        <v>80000</v>
      </c>
      <c r="F53" s="100">
        <v>79944.99</v>
      </c>
    </row>
    <row r="54" spans="1:6" ht="15">
      <c r="A54" s="9"/>
      <c r="B54" s="29" t="s">
        <v>59</v>
      </c>
      <c r="C54" s="9"/>
      <c r="D54" s="78"/>
      <c r="F54" s="100"/>
    </row>
    <row r="55" spans="1:6" ht="15">
      <c r="A55" s="9">
        <v>2</v>
      </c>
      <c r="B55" s="29" t="s">
        <v>66</v>
      </c>
      <c r="C55" s="9"/>
      <c r="D55" s="78">
        <v>27100</v>
      </c>
      <c r="F55" s="100">
        <v>27053.47</v>
      </c>
    </row>
    <row r="56" spans="1:6" ht="15">
      <c r="A56" s="9"/>
      <c r="B56" s="29" t="s">
        <v>67</v>
      </c>
      <c r="C56" s="9"/>
      <c r="D56" s="78"/>
      <c r="F56" s="100"/>
    </row>
    <row r="57" spans="1:6" ht="16.5" thickBot="1">
      <c r="A57" s="9"/>
      <c r="B57" s="36"/>
      <c r="C57" s="9"/>
      <c r="D57" s="83"/>
      <c r="F57" s="100"/>
    </row>
    <row r="58" spans="1:6" ht="16.5" thickBot="1">
      <c r="A58" s="22" t="s">
        <v>2</v>
      </c>
      <c r="B58" s="23" t="s">
        <v>9</v>
      </c>
      <c r="C58" s="31"/>
      <c r="D58" s="75">
        <f>+D65+D59+D62+D69</f>
        <v>11164894</v>
      </c>
      <c r="E58" s="75">
        <f>+E65+E59+E62+E69</f>
        <v>0</v>
      </c>
      <c r="F58" s="75">
        <f>+F65+F59+F62+F69</f>
        <v>7557422.63</v>
      </c>
    </row>
    <row r="59" spans="1:6" ht="15.75">
      <c r="A59" s="12" t="s">
        <v>8</v>
      </c>
      <c r="B59" s="19" t="s">
        <v>27</v>
      </c>
      <c r="C59" s="9"/>
      <c r="D59" s="73">
        <f>D60</f>
        <v>10919894</v>
      </c>
      <c r="E59" s="73">
        <f>E60</f>
        <v>0</v>
      </c>
      <c r="F59" s="73">
        <f>F60</f>
        <v>7326782.64</v>
      </c>
    </row>
    <row r="60" spans="1:6" ht="15">
      <c r="A60" s="9">
        <v>1</v>
      </c>
      <c r="B60" s="29" t="s">
        <v>28</v>
      </c>
      <c r="C60" s="9"/>
      <c r="D60" s="84">
        <v>10919894</v>
      </c>
      <c r="F60" s="100">
        <v>7326782.64</v>
      </c>
    </row>
    <row r="61" spans="1:6" ht="15">
      <c r="A61" s="53"/>
      <c r="B61" s="29" t="s">
        <v>29</v>
      </c>
      <c r="C61" s="9"/>
      <c r="D61" s="84"/>
      <c r="F61" s="100"/>
    </row>
    <row r="62" spans="1:6" ht="15.75">
      <c r="A62" s="12" t="s">
        <v>8</v>
      </c>
      <c r="B62" s="56" t="s">
        <v>50</v>
      </c>
      <c r="C62" s="9"/>
      <c r="D62" s="85">
        <f>D63</f>
        <v>120000</v>
      </c>
      <c r="E62" s="85">
        <f>E63</f>
        <v>0</v>
      </c>
      <c r="F62" s="85">
        <f>F63</f>
        <v>106000</v>
      </c>
    </row>
    <row r="63" spans="1:6" ht="15">
      <c r="A63" s="55">
        <v>1</v>
      </c>
      <c r="B63" s="29" t="s">
        <v>45</v>
      </c>
      <c r="C63" s="9"/>
      <c r="D63" s="71">
        <v>120000</v>
      </c>
      <c r="F63" s="100">
        <v>106000</v>
      </c>
    </row>
    <row r="64" spans="1:6" ht="15">
      <c r="A64" s="53"/>
      <c r="B64" s="57" t="s">
        <v>46</v>
      </c>
      <c r="C64" s="53"/>
      <c r="D64" s="72"/>
      <c r="F64" s="105"/>
    </row>
    <row r="65" spans="1:6" ht="15.75">
      <c r="A65" s="12" t="s">
        <v>8</v>
      </c>
      <c r="B65" s="19" t="s">
        <v>24</v>
      </c>
      <c r="C65" s="9"/>
      <c r="D65" s="73">
        <f>D66</f>
        <v>100000</v>
      </c>
      <c r="E65" s="73">
        <f>E66</f>
        <v>0</v>
      </c>
      <c r="F65" s="73">
        <f>F66</f>
        <v>100000</v>
      </c>
    </row>
    <row r="66" spans="1:6" ht="15">
      <c r="A66" s="27">
        <v>1</v>
      </c>
      <c r="B66" s="39" t="s">
        <v>26</v>
      </c>
      <c r="C66" s="9"/>
      <c r="D66" s="86">
        <v>100000</v>
      </c>
      <c r="F66" s="100">
        <v>100000</v>
      </c>
    </row>
    <row r="67" spans="1:6" ht="15.75">
      <c r="A67" s="8"/>
      <c r="B67" s="44" t="s">
        <v>25</v>
      </c>
      <c r="C67" s="9"/>
      <c r="D67" s="83"/>
      <c r="F67" s="100"/>
    </row>
    <row r="68" spans="1:6" ht="15.75">
      <c r="A68" s="12"/>
      <c r="B68" s="43"/>
      <c r="C68" s="53"/>
      <c r="D68" s="87"/>
      <c r="F68" s="100"/>
    </row>
    <row r="69" spans="1:6" ht="15.75">
      <c r="A69" s="59" t="s">
        <v>8</v>
      </c>
      <c r="B69" s="56" t="s">
        <v>60</v>
      </c>
      <c r="C69" s="60"/>
      <c r="D69" s="88">
        <f>D70</f>
        <v>25000</v>
      </c>
      <c r="E69" s="88">
        <f>E70</f>
        <v>0</v>
      </c>
      <c r="F69" s="88">
        <f>F70</f>
        <v>24639.99</v>
      </c>
    </row>
    <row r="70" spans="1:6" ht="15">
      <c r="A70" s="9">
        <v>1</v>
      </c>
      <c r="B70" s="44" t="s">
        <v>62</v>
      </c>
      <c r="C70" s="9"/>
      <c r="D70" s="84">
        <v>25000</v>
      </c>
      <c r="F70" s="100">
        <v>24639.99</v>
      </c>
    </row>
    <row r="71" spans="1:6" ht="15.75">
      <c r="A71" s="8"/>
      <c r="B71" s="44" t="s">
        <v>63</v>
      </c>
      <c r="C71" s="9"/>
      <c r="D71" s="83"/>
      <c r="F71" s="100"/>
    </row>
    <row r="72" spans="1:6" ht="15.75" thickBot="1">
      <c r="A72" s="9"/>
      <c r="B72" s="38"/>
      <c r="C72" s="13"/>
      <c r="D72" s="89"/>
      <c r="F72" s="100"/>
    </row>
    <row r="73" spans="1:6" ht="16.5" thickBot="1">
      <c r="A73" s="22" t="s">
        <v>2</v>
      </c>
      <c r="B73" s="23" t="s">
        <v>19</v>
      </c>
      <c r="C73" s="52"/>
      <c r="D73" s="75">
        <f>D76+D75</f>
        <v>1372804</v>
      </c>
      <c r="E73" s="75">
        <f>E76+E75</f>
        <v>0</v>
      </c>
      <c r="F73" s="75">
        <f>F76+F75</f>
        <v>1347161.1</v>
      </c>
    </row>
    <row r="74" spans="1:6" ht="15.75">
      <c r="A74" s="25" t="s">
        <v>8</v>
      </c>
      <c r="B74" s="51" t="s">
        <v>21</v>
      </c>
      <c r="C74" s="31"/>
      <c r="D74" s="70">
        <f>SUM(D75:D75)</f>
        <v>760000</v>
      </c>
      <c r="E74" s="70">
        <f>SUM(E75:E75)</f>
        <v>0</v>
      </c>
      <c r="F74" s="70">
        <f>SUM(F75:F75)</f>
        <v>750358.36</v>
      </c>
    </row>
    <row r="75" spans="1:6" ht="15">
      <c r="A75" s="53">
        <v>1</v>
      </c>
      <c r="B75" s="57" t="s">
        <v>41</v>
      </c>
      <c r="C75" s="53"/>
      <c r="D75" s="72">
        <v>760000</v>
      </c>
      <c r="F75" s="110">
        <v>750358.36</v>
      </c>
    </row>
    <row r="76" spans="1:6" ht="15.75">
      <c r="A76" s="12" t="s">
        <v>8</v>
      </c>
      <c r="B76" s="58" t="s">
        <v>20</v>
      </c>
      <c r="C76" s="9"/>
      <c r="D76" s="73">
        <f>SUM(D77:D79)</f>
        <v>612804</v>
      </c>
      <c r="E76" s="73">
        <f>SUM(E77:E79)</f>
        <v>0</v>
      </c>
      <c r="F76" s="73">
        <f>SUM(F77:F79)</f>
        <v>596802.74</v>
      </c>
    </row>
    <row r="77" spans="1:6" ht="15">
      <c r="A77" s="9">
        <v>1</v>
      </c>
      <c r="B77" s="47" t="s">
        <v>22</v>
      </c>
      <c r="C77" s="13"/>
      <c r="D77" s="89">
        <v>596804</v>
      </c>
      <c r="F77" s="100">
        <v>596802.74</v>
      </c>
    </row>
    <row r="78" spans="1:6" s="46" customFormat="1" ht="15">
      <c r="A78" s="50"/>
      <c r="B78" s="37" t="s">
        <v>23</v>
      </c>
      <c r="C78" s="45"/>
      <c r="D78" s="90"/>
      <c r="F78" s="107"/>
    </row>
    <row r="79" spans="1:6" s="99" customFormat="1" ht="15">
      <c r="A79" s="95">
        <v>2</v>
      </c>
      <c r="B79" s="96" t="s">
        <v>75</v>
      </c>
      <c r="C79" s="97"/>
      <c r="D79" s="98">
        <v>16000</v>
      </c>
      <c r="F79" s="108">
        <v>0</v>
      </c>
    </row>
    <row r="80" spans="1:6" s="46" customFormat="1" ht="15.75" thickBot="1">
      <c r="A80" s="50"/>
      <c r="B80" s="38"/>
      <c r="C80" s="45"/>
      <c r="D80" s="90"/>
      <c r="F80" s="107"/>
    </row>
    <row r="81" spans="1:6" ht="16.5" thickBot="1">
      <c r="A81" s="22" t="s">
        <v>2</v>
      </c>
      <c r="B81" s="23" t="s">
        <v>15</v>
      </c>
      <c r="C81" s="31"/>
      <c r="D81" s="75">
        <f>D82</f>
        <v>120000</v>
      </c>
      <c r="E81" s="75">
        <f>E82</f>
        <v>0</v>
      </c>
      <c r="F81" s="75">
        <f>F82</f>
        <v>81760.84</v>
      </c>
    </row>
    <row r="82" spans="1:6" ht="15.75">
      <c r="A82" s="12" t="s">
        <v>8</v>
      </c>
      <c r="B82" s="19" t="s">
        <v>16</v>
      </c>
      <c r="C82" s="53"/>
      <c r="D82" s="70">
        <f>SUM(D83:D84)</f>
        <v>120000</v>
      </c>
      <c r="E82" s="70">
        <f>SUM(E83:E84)</f>
        <v>0</v>
      </c>
      <c r="F82" s="70">
        <f>SUM(F83:F84)</f>
        <v>81760.84</v>
      </c>
    </row>
    <row r="83" spans="1:6" ht="15">
      <c r="A83" s="9">
        <v>1</v>
      </c>
      <c r="B83" s="61" t="s">
        <v>42</v>
      </c>
      <c r="C83" s="13"/>
      <c r="D83" s="91">
        <v>60000</v>
      </c>
      <c r="F83" s="100">
        <v>21855.8</v>
      </c>
    </row>
    <row r="84" spans="1:6" ht="15">
      <c r="A84" s="9">
        <v>2</v>
      </c>
      <c r="B84" s="37" t="s">
        <v>65</v>
      </c>
      <c r="C84" s="13"/>
      <c r="D84" s="89">
        <v>60000</v>
      </c>
      <c r="F84" s="100">
        <v>59905.04</v>
      </c>
    </row>
    <row r="85" spans="1:6" s="34" customFormat="1" ht="16.5" thickBot="1">
      <c r="A85" s="10"/>
      <c r="B85" s="38"/>
      <c r="C85" s="15"/>
      <c r="D85" s="92"/>
      <c r="F85" s="109"/>
    </row>
    <row r="86" spans="1:6" ht="16.5" thickBot="1">
      <c r="A86" s="16"/>
      <c r="B86" s="17" t="s">
        <v>1</v>
      </c>
      <c r="C86" s="18"/>
      <c r="D86" s="93">
        <f>D8+D28+D39+D58+D73+D81+D43+D18+D35</f>
        <v>15995967.02</v>
      </c>
      <c r="E86" s="93">
        <f>E8+E28+E39+E58+E73+E81+E43+E18+E35</f>
        <v>0</v>
      </c>
      <c r="F86" s="93">
        <f>F8+F28+F39+F58+F73+F81+F43+F18+F35</f>
        <v>11749513.24</v>
      </c>
    </row>
    <row r="87" ht="15">
      <c r="C87" s="1"/>
    </row>
    <row r="88" ht="15">
      <c r="C88" s="1"/>
    </row>
    <row r="89" ht="15">
      <c r="C89" s="1"/>
    </row>
    <row r="90" ht="15">
      <c r="C90" s="1"/>
    </row>
    <row r="91" ht="15">
      <c r="C91" s="1"/>
    </row>
    <row r="92" spans="1:3" ht="15">
      <c r="A92" s="32"/>
      <c r="B92" s="32"/>
      <c r="C92" s="1"/>
    </row>
    <row r="93" spans="1:3" ht="15">
      <c r="A93" s="32"/>
      <c r="B93" s="32"/>
      <c r="C93" s="1"/>
    </row>
    <row r="94" spans="1:3" ht="15">
      <c r="A94" s="32"/>
      <c r="B94" s="32"/>
      <c r="C94" s="1"/>
    </row>
    <row r="95" spans="1:3" ht="15">
      <c r="A95" s="32"/>
      <c r="B95" s="32"/>
      <c r="C95" s="1"/>
    </row>
    <row r="96" spans="1:3" ht="15">
      <c r="A96" s="32"/>
      <c r="B96" s="32"/>
      <c r="C96" s="1"/>
    </row>
    <row r="97" spans="1:4" ht="15">
      <c r="A97" s="32"/>
      <c r="B97" s="32"/>
      <c r="C97" s="1"/>
      <c r="D97" s="94"/>
    </row>
    <row r="98" spans="1:4" ht="15">
      <c r="A98" s="32"/>
      <c r="B98" s="32"/>
      <c r="C98" s="1"/>
      <c r="D98" s="94"/>
    </row>
    <row r="99" spans="1:4" ht="15">
      <c r="A99" s="32"/>
      <c r="B99" s="32"/>
      <c r="C99" s="1"/>
      <c r="D99" s="94"/>
    </row>
    <row r="100" spans="1:4" ht="15">
      <c r="A100" s="32"/>
      <c r="B100" s="32"/>
      <c r="C100" s="1"/>
      <c r="D100" s="94"/>
    </row>
    <row r="101" spans="1:4" ht="15">
      <c r="A101" s="32"/>
      <c r="B101" s="32"/>
      <c r="C101" s="1"/>
      <c r="D101" s="94"/>
    </row>
    <row r="102" spans="1:4" ht="15">
      <c r="A102" s="32"/>
      <c r="B102" s="32"/>
      <c r="C102" s="1"/>
      <c r="D102" s="94"/>
    </row>
    <row r="103" spans="1:4" ht="15">
      <c r="A103" s="32"/>
      <c r="B103" s="32"/>
      <c r="C103" s="1"/>
      <c r="D103" s="94"/>
    </row>
    <row r="104" spans="1:4" ht="15">
      <c r="A104" s="32"/>
      <c r="B104" s="32"/>
      <c r="C104" s="1"/>
      <c r="D104" s="94"/>
    </row>
    <row r="105" spans="1:4" ht="15">
      <c r="A105" s="32"/>
      <c r="B105" s="32"/>
      <c r="C105" s="1"/>
      <c r="D105" s="94"/>
    </row>
    <row r="106" spans="1:4" ht="15">
      <c r="A106" s="32"/>
      <c r="B106" s="32"/>
      <c r="C106" s="1"/>
      <c r="D106" s="94"/>
    </row>
    <row r="107" spans="1:4" ht="15">
      <c r="A107" s="32"/>
      <c r="B107" s="32"/>
      <c r="C107" s="1"/>
      <c r="D107" s="94"/>
    </row>
    <row r="108" spans="3:4" ht="15">
      <c r="C108" s="1"/>
      <c r="D108" s="94"/>
    </row>
    <row r="109" spans="3:4" ht="15">
      <c r="C109" s="1"/>
      <c r="D109" s="94"/>
    </row>
    <row r="110" spans="3:4" ht="15">
      <c r="C110" s="1"/>
      <c r="D110" s="94"/>
    </row>
    <row r="111" spans="3:4" ht="15">
      <c r="C111" s="1"/>
      <c r="D111" s="94"/>
    </row>
    <row r="112" spans="3:4" ht="15">
      <c r="C112" s="1"/>
      <c r="D112" s="94"/>
    </row>
    <row r="113" spans="1:4" ht="15">
      <c r="A113" s="32"/>
      <c r="B113" s="32"/>
      <c r="C113" s="1"/>
      <c r="D113" s="94"/>
    </row>
    <row r="114" spans="1:4" ht="15">
      <c r="A114" s="32"/>
      <c r="B114" s="32"/>
      <c r="C114" s="1"/>
      <c r="D114" s="94"/>
    </row>
    <row r="115" spans="1:4" ht="15">
      <c r="A115" s="32"/>
      <c r="B115" s="32"/>
      <c r="C115" s="1"/>
      <c r="D115" s="94"/>
    </row>
    <row r="116" spans="1:4" ht="15">
      <c r="A116" s="32"/>
      <c r="B116" s="32"/>
      <c r="C116" s="1"/>
      <c r="D116" s="94"/>
    </row>
    <row r="117" spans="1:4" ht="15">
      <c r="A117" s="32"/>
      <c r="B117" s="32"/>
      <c r="C117" s="1"/>
      <c r="D117" s="94"/>
    </row>
    <row r="118" spans="1:4" ht="15">
      <c r="A118" s="32"/>
      <c r="B118" s="32"/>
      <c r="C118" s="1"/>
      <c r="D118" s="94"/>
    </row>
    <row r="119" spans="1:4" ht="15">
      <c r="A119" s="32"/>
      <c r="B119" s="32"/>
      <c r="C119" s="1"/>
      <c r="D119" s="94"/>
    </row>
    <row r="120" spans="1:4" ht="15">
      <c r="A120" s="32"/>
      <c r="B120" s="32"/>
      <c r="C120" s="1"/>
      <c r="D120" s="94"/>
    </row>
    <row r="121" spans="1:4" ht="15">
      <c r="A121" s="32"/>
      <c r="B121" s="32"/>
      <c r="C121" s="1"/>
      <c r="D121" s="94"/>
    </row>
    <row r="122" spans="1:4" ht="15">
      <c r="A122" s="32"/>
      <c r="B122" s="32"/>
      <c r="C122" s="1"/>
      <c r="D122" s="94"/>
    </row>
    <row r="123" spans="1:4" ht="15">
      <c r="A123" s="32"/>
      <c r="B123" s="32"/>
      <c r="C123" s="1"/>
      <c r="D123" s="94"/>
    </row>
    <row r="124" spans="1:4" ht="15">
      <c r="A124" s="32"/>
      <c r="B124" s="32"/>
      <c r="C124" s="1"/>
      <c r="D124" s="94"/>
    </row>
    <row r="125" spans="1:4" ht="15">
      <c r="A125" s="32"/>
      <c r="B125" s="32"/>
      <c r="C125" s="1"/>
      <c r="D125" s="94"/>
    </row>
    <row r="126" spans="1:4" ht="15">
      <c r="A126" s="32"/>
      <c r="B126" s="32"/>
      <c r="C126" s="1"/>
      <c r="D126" s="94"/>
    </row>
    <row r="127" spans="1:4" ht="15">
      <c r="A127" s="32"/>
      <c r="B127" s="32"/>
      <c r="C127" s="1"/>
      <c r="D127" s="94"/>
    </row>
    <row r="128" spans="1:4" ht="15">
      <c r="A128" s="32"/>
      <c r="B128" s="32"/>
      <c r="C128" s="1"/>
      <c r="D128" s="94"/>
    </row>
    <row r="129" spans="1:4" ht="15">
      <c r="A129" s="32"/>
      <c r="B129" s="32"/>
      <c r="C129" s="1"/>
      <c r="D129" s="94"/>
    </row>
    <row r="130" spans="1:4" ht="15">
      <c r="A130" s="32"/>
      <c r="B130" s="32"/>
      <c r="C130" s="1"/>
      <c r="D130" s="94"/>
    </row>
    <row r="131" spans="1:4" ht="15">
      <c r="A131" s="32"/>
      <c r="B131" s="32"/>
      <c r="C131" s="1"/>
      <c r="D131" s="94"/>
    </row>
    <row r="132" spans="1:4" ht="15">
      <c r="A132" s="32"/>
      <c r="B132" s="32"/>
      <c r="C132" s="1"/>
      <c r="D132" s="94"/>
    </row>
    <row r="133" spans="1:4" ht="15">
      <c r="A133" s="32"/>
      <c r="B133" s="32"/>
      <c r="C133" s="1"/>
      <c r="D133" s="94"/>
    </row>
    <row r="134" spans="1:4" ht="15">
      <c r="A134" s="32"/>
      <c r="B134" s="32"/>
      <c r="C134" s="1"/>
      <c r="D134" s="94"/>
    </row>
    <row r="135" spans="1:4" ht="15">
      <c r="A135" s="32"/>
      <c r="B135" s="32"/>
      <c r="C135" s="1"/>
      <c r="D135" s="94"/>
    </row>
    <row r="136" spans="1:4" ht="15">
      <c r="A136" s="32"/>
      <c r="B136" s="32"/>
      <c r="C136" s="1"/>
      <c r="D136" s="94"/>
    </row>
    <row r="137" spans="1:4" ht="15">
      <c r="A137" s="32"/>
      <c r="B137" s="32"/>
      <c r="C137" s="1"/>
      <c r="D137" s="94"/>
    </row>
    <row r="138" spans="1:4" ht="15">
      <c r="A138" s="32"/>
      <c r="B138" s="32"/>
      <c r="C138" s="1"/>
      <c r="D138" s="94"/>
    </row>
    <row r="139" spans="1:4" ht="15">
      <c r="A139" s="32"/>
      <c r="B139" s="32"/>
      <c r="C139" s="1"/>
      <c r="D139" s="94"/>
    </row>
    <row r="140" spans="1:4" ht="15">
      <c r="A140" s="32"/>
      <c r="B140" s="32"/>
      <c r="C140" s="1"/>
      <c r="D140" s="94"/>
    </row>
    <row r="141" spans="1:4" ht="15">
      <c r="A141" s="32"/>
      <c r="B141" s="32"/>
      <c r="C141" s="1"/>
      <c r="D141" s="94"/>
    </row>
    <row r="142" spans="1:4" ht="15">
      <c r="A142" s="32"/>
      <c r="B142" s="32"/>
      <c r="C142" s="1"/>
      <c r="D142" s="94"/>
    </row>
    <row r="143" spans="1:4" ht="15">
      <c r="A143" s="32"/>
      <c r="B143" s="32"/>
      <c r="C143" s="1"/>
      <c r="D143" s="94"/>
    </row>
    <row r="144" spans="1:4" ht="15">
      <c r="A144" s="32"/>
      <c r="B144" s="32"/>
      <c r="C144" s="1"/>
      <c r="D144" s="94"/>
    </row>
    <row r="145" spans="1:4" ht="15">
      <c r="A145" s="32"/>
      <c r="B145" s="32"/>
      <c r="C145" s="1"/>
      <c r="D145" s="94"/>
    </row>
    <row r="146" spans="1:4" ht="15">
      <c r="A146" s="32"/>
      <c r="B146" s="32"/>
      <c r="C146" s="1"/>
      <c r="D146" s="94"/>
    </row>
    <row r="147" spans="1:4" ht="15">
      <c r="A147" s="32"/>
      <c r="B147" s="32"/>
      <c r="C147" s="1"/>
      <c r="D147" s="94"/>
    </row>
    <row r="148" spans="1:4" ht="15">
      <c r="A148" s="32"/>
      <c r="B148" s="32"/>
      <c r="C148" s="1"/>
      <c r="D148" s="94"/>
    </row>
    <row r="149" spans="1:4" ht="15">
      <c r="A149" s="32"/>
      <c r="B149" s="32"/>
      <c r="C149" s="1"/>
      <c r="D149" s="94"/>
    </row>
    <row r="150" spans="1:4" ht="15">
      <c r="A150" s="32"/>
      <c r="B150" s="32"/>
      <c r="C150" s="1"/>
      <c r="D150" s="94"/>
    </row>
    <row r="151" spans="1:4" ht="15">
      <c r="A151" s="32"/>
      <c r="B151" s="32"/>
      <c r="C151" s="1"/>
      <c r="D151" s="94"/>
    </row>
    <row r="152" spans="1:4" ht="15">
      <c r="A152" s="32"/>
      <c r="B152" s="32"/>
      <c r="C152" s="1"/>
      <c r="D152" s="94"/>
    </row>
    <row r="153" spans="1:4" ht="15">
      <c r="A153" s="32"/>
      <c r="B153" s="32"/>
      <c r="C153" s="1"/>
      <c r="D153" s="94"/>
    </row>
    <row r="154" spans="1:4" ht="15">
      <c r="A154" s="32"/>
      <c r="B154" s="32"/>
      <c r="C154" s="1"/>
      <c r="D154" s="94"/>
    </row>
    <row r="155" spans="1:4" ht="15">
      <c r="A155" s="32"/>
      <c r="B155" s="32"/>
      <c r="C155" s="1"/>
      <c r="D155" s="94"/>
    </row>
    <row r="156" spans="1:4" ht="15">
      <c r="A156" s="32"/>
      <c r="B156" s="32"/>
      <c r="C156" s="1"/>
      <c r="D156" s="94"/>
    </row>
    <row r="157" spans="1:4" ht="15">
      <c r="A157" s="32"/>
      <c r="B157" s="32"/>
      <c r="C157" s="1"/>
      <c r="D157" s="94"/>
    </row>
    <row r="158" spans="1:4" ht="15">
      <c r="A158" s="32"/>
      <c r="B158" s="32"/>
      <c r="C158" s="1"/>
      <c r="D158" s="94"/>
    </row>
  </sheetData>
  <sheetProtection/>
  <printOptions gridLines="1"/>
  <pageMargins left="0.7874015748031497" right="0.5905511811023623" top="0.7874015748031497" bottom="0.8267716535433072" header="0.5118110236220472" footer="0.6299212598425197"/>
  <pageSetup horizontalDpi="600" verticalDpi="600" orientation="portrait" paperSize="9" scale="65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2022-02-28T08:25:31Z</cp:lastPrinted>
  <dcterms:created xsi:type="dcterms:W3CDTF">2004-11-12T09:54:10Z</dcterms:created>
  <dcterms:modified xsi:type="dcterms:W3CDTF">2022-03-16T08:36:32Z</dcterms:modified>
  <cp:category/>
  <cp:version/>
  <cp:contentType/>
  <cp:contentStatus/>
</cp:coreProperties>
</file>