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" sheetId="1" r:id="rId1"/>
    <sheet name="Arkusz9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/>
  <calcPr fullCalcOnLoad="1"/>
</workbook>
</file>

<file path=xl/sharedStrings.xml><?xml version="1.0" encoding="utf-8"?>
<sst xmlns="http://schemas.openxmlformats.org/spreadsheetml/2006/main" count="196" uniqueCount="69">
  <si>
    <t>Dz</t>
  </si>
  <si>
    <t>Szkoły podstawowe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</si>
  <si>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</si>
  <si>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</si>
  <si>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</si>
  <si>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</si>
  <si>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</si>
  <si>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</si>
  <si>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</si>
  <si>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</si>
  <si>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</si>
  <si>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</si>
  <si>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</si>
  <si>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</si>
  <si>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</si>
  <si>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</si>
  <si>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</si>
  <si>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</si>
  <si>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</si>
  <si>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</si>
  <si>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</si>
  <si>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</si>
  <si>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Wydatki na zakupy inwestycujne jednostek budż.</t>
  </si>
  <si>
    <t xml:space="preserve">Kwota planu </t>
  </si>
  <si>
    <t>Dokształcanie i doskonalenie nauczycieli</t>
  </si>
  <si>
    <t>Burmistrza Miasta Turku</t>
  </si>
  <si>
    <t>Stypendia dla uczniów</t>
  </si>
  <si>
    <t>Wynagrodzenia bezosobowe</t>
  </si>
  <si>
    <t>Załącznik nr 2</t>
  </si>
  <si>
    <t>Załącznik nr 3</t>
  </si>
  <si>
    <t>Zakup usług zdrowotnych</t>
  </si>
  <si>
    <t>Szkolenia pracowników niebędących członkami</t>
  </si>
  <si>
    <t>korpusu służby cywilnej</t>
  </si>
  <si>
    <t>Wpłaty na Państwowy Fundusz Rehabilitacji Osób Niepełnospraw.</t>
  </si>
  <si>
    <t>Szkolenia pracowników niebędących członkami korpusu sł.cywil.</t>
  </si>
  <si>
    <t xml:space="preserve">Opłaty z tytułu zakupu usług telekomunikacyjnych </t>
  </si>
  <si>
    <t>Stołówki szkolne i przedszkolne</t>
  </si>
  <si>
    <t>Zakup środków dydaktycznych i książek</t>
  </si>
  <si>
    <t xml:space="preserve">Realizacja zadań wymagajacych stosowania specjalnej organizacji 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</si>
  <si>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</si>
  <si>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</si>
  <si>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</si>
  <si>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Pomoc materialna dla uczniów o charakterze motywacyjnym</t>
  </si>
  <si>
    <t>Wpaty na PPK finansowane przez podmiot zatrudniajacy</t>
  </si>
  <si>
    <t>Składki na Fundusz Pracy oraz Fundusz Solidarnościowy</t>
  </si>
  <si>
    <t>Plan wydatków na rok 2022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</si>
  <si>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</si>
  <si>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</si>
  <si>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</si>
  <si>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</si>
  <si>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</si>
  <si>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</si>
  <si>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</si>
  <si>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- środki z Funduszu Pomocy</t>
  </si>
  <si>
    <t>Szkoły podstawowe - Pomoc obywatelom Ukrainy</t>
  </si>
  <si>
    <t>Wydatki inwestycujne jednostek budżetowych</t>
  </si>
  <si>
    <t xml:space="preserve">Zapewnienie uczniom prawa do bezpłatnego dostępu do </t>
  </si>
  <si>
    <t>80153</t>
  </si>
  <si>
    <t>materiałów ćwiczeniowych</t>
  </si>
  <si>
    <t xml:space="preserve">podreczników, materiałów edukacyjnych lub 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</si>
  <si>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</si>
  <si>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</si>
  <si>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</si>
  <si>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</si>
  <si>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towarów / w szczególności materiałów,leków, żywności/ w zwiazku</t>
  </si>
  <si>
    <t>z pomoca obywatelom Ukrainy</t>
  </si>
  <si>
    <t>Zakup usłaug zwiazanych z pomoca obywatelom Ukrainy</t>
  </si>
  <si>
    <t>do Zarządzenia Nr 156/22</t>
  </si>
  <si>
    <t>z dnia 20.10.2022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</si>
</sst>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="142" zoomScaleNormal="142" workbookViewId="0" topLeftCell="A178">
      <selection activeCell="D205" sqref="D205"/>
    </sheetView>
  </sheetViews>
  <sheetFormatPr defaultColWidth="9.00390625" defaultRowHeight="12.75"/>
  <cols>
    <col min="1" max="1" width="4.875" style="3" customWidth="1"/>
    <col min="2" max="2" width="7.25390625" style="3" customWidth="1"/>
    <col min="3" max="3" width="5.75390625" style="3" customWidth="1"/>
    <col min="4" max="4" width="63.00390625" style="0" customWidth="1"/>
    <col min="5" max="5" width="21.625" style="14" customWidth="1"/>
    <col min="6" max="6" width="6.625" style="0" customWidth="1"/>
    <col min="8" max="8" width="11.75390625" style="0" bestFit="1" customWidth="1"/>
  </cols>
  <sheetData>
    <row r="1" ht="13.5" customHeight="1">
      <c r="D1" s="10"/>
    </row>
    <row r="2" ht="12.75">
      <c r="E2" s="14" t="s">
        <v>28</v>
      </c>
    </row>
    <row r="3" spans="4:5" ht="12.75">
      <c r="D3" s="4" t="s">
        <v>45</v>
      </c>
      <c r="E3" s="14" t="s">
        <v>67</v>
      </c>
    </row>
    <row r="4" spans="4:5" ht="12.75">
      <c r="D4" s="3" t="s">
        <v>6</v>
      </c>
      <c r="E4" s="14" t="s">
        <v>25</v>
      </c>
    </row>
    <row r="5" spans="4:5" ht="12.75">
      <c r="D5" s="3"/>
      <c r="E5" s="15" t="s">
        <v>68</v>
      </c>
    </row>
    <row r="6" spans="1:5" ht="12.75">
      <c r="A6" s="1" t="s">
        <v>0</v>
      </c>
      <c r="B6" s="1" t="s">
        <v>2</v>
      </c>
      <c r="C6" s="1" t="s">
        <v>3</v>
      </c>
      <c r="D6" s="1" t="s">
        <v>4</v>
      </c>
      <c r="E6" s="16" t="s">
        <v>23</v>
      </c>
    </row>
    <row r="7" spans="1:5" ht="12.75">
      <c r="A7" s="4">
        <v>801</v>
      </c>
      <c r="B7" s="4"/>
      <c r="C7" s="4"/>
      <c r="D7" s="2" t="s">
        <v>8</v>
      </c>
      <c r="E7" s="17">
        <f>+E32+E8+E42+E56+E61+E73+E85</f>
        <v>6604673.22</v>
      </c>
    </row>
    <row r="8" spans="1:5" s="2" customFormat="1" ht="12.75">
      <c r="A8" s="4"/>
      <c r="B8" s="4">
        <v>80101</v>
      </c>
      <c r="C8" s="4"/>
      <c r="D8" s="2" t="s">
        <v>1</v>
      </c>
      <c r="E8" s="17">
        <f>SUM(E9:E30)</f>
        <v>5363690.3</v>
      </c>
    </row>
    <row r="9" spans="3:5" ht="12.75">
      <c r="C9" s="3">
        <v>3020</v>
      </c>
      <c r="D9" t="s">
        <v>9</v>
      </c>
      <c r="E9" s="14">
        <v>35000</v>
      </c>
    </row>
    <row r="10" spans="3:5" ht="12.75">
      <c r="C10" s="3">
        <v>4010</v>
      </c>
      <c r="D10" t="s">
        <v>10</v>
      </c>
      <c r="E10" s="14">
        <v>443562</v>
      </c>
    </row>
    <row r="11" spans="3:5" ht="12.75">
      <c r="C11" s="3">
        <v>4040</v>
      </c>
      <c r="D11" t="s">
        <v>11</v>
      </c>
      <c r="E11" s="14">
        <v>27634</v>
      </c>
    </row>
    <row r="12" spans="3:5" ht="12.75">
      <c r="C12" s="3">
        <v>4110</v>
      </c>
      <c r="D12" t="s">
        <v>12</v>
      </c>
      <c r="E12" s="14">
        <v>788191.1</v>
      </c>
    </row>
    <row r="13" spans="3:5" ht="12.75">
      <c r="C13" s="3">
        <v>4120</v>
      </c>
      <c r="D13" t="s">
        <v>44</v>
      </c>
      <c r="E13" s="14">
        <v>112661</v>
      </c>
    </row>
    <row r="14" spans="3:5" ht="12.75">
      <c r="C14" s="3">
        <v>4140</v>
      </c>
      <c r="D14" t="s">
        <v>33</v>
      </c>
      <c r="E14" s="14">
        <v>925</v>
      </c>
    </row>
    <row r="15" spans="3:5" ht="12.75">
      <c r="C15" s="3">
        <v>4170</v>
      </c>
      <c r="D15" t="s">
        <v>27</v>
      </c>
      <c r="E15" s="14">
        <v>15000</v>
      </c>
    </row>
    <row r="16" spans="3:5" ht="12.75">
      <c r="C16" s="3">
        <v>4210</v>
      </c>
      <c r="D16" t="s">
        <v>13</v>
      </c>
      <c r="E16" s="14">
        <v>40000</v>
      </c>
    </row>
    <row r="17" spans="3:5" ht="12.75">
      <c r="C17" s="3">
        <v>4240</v>
      </c>
      <c r="D17" t="s">
        <v>37</v>
      </c>
      <c r="E17" s="14">
        <v>16000</v>
      </c>
    </row>
    <row r="18" spans="3:5" ht="12.75">
      <c r="C18" s="3">
        <v>4260</v>
      </c>
      <c r="D18" t="s">
        <v>14</v>
      </c>
      <c r="E18" s="14">
        <v>199253</v>
      </c>
    </row>
    <row r="19" spans="3:5" ht="12.75">
      <c r="C19" s="3">
        <v>4270</v>
      </c>
      <c r="D19" t="s">
        <v>15</v>
      </c>
      <c r="E19" s="14">
        <v>12000</v>
      </c>
    </row>
    <row r="20" spans="3:5" ht="12.75">
      <c r="C20" s="3">
        <v>4280</v>
      </c>
      <c r="D20" t="s">
        <v>30</v>
      </c>
      <c r="E20" s="14">
        <v>3000</v>
      </c>
    </row>
    <row r="21" spans="3:5" ht="12.75">
      <c r="C21" s="3">
        <v>4300</v>
      </c>
      <c r="D21" t="s">
        <v>16</v>
      </c>
      <c r="E21" s="14">
        <v>60000</v>
      </c>
    </row>
    <row r="22" spans="3:5" ht="12.75">
      <c r="C22" s="3">
        <v>4360</v>
      </c>
      <c r="D22" t="s">
        <v>35</v>
      </c>
      <c r="E22" s="14">
        <v>9000</v>
      </c>
    </row>
    <row r="23" spans="3:5" ht="12.75">
      <c r="C23" s="3">
        <v>4410</v>
      </c>
      <c r="D23" t="s">
        <v>17</v>
      </c>
      <c r="E23" s="14">
        <v>1800</v>
      </c>
    </row>
    <row r="24" spans="3:5" ht="12.75">
      <c r="C24" s="3">
        <v>4430</v>
      </c>
      <c r="D24" t="s">
        <v>18</v>
      </c>
      <c r="E24" s="14">
        <v>5500</v>
      </c>
    </row>
    <row r="25" spans="3:5" ht="12.75">
      <c r="C25" s="3">
        <v>4440</v>
      </c>
      <c r="D25" t="s">
        <v>19</v>
      </c>
      <c r="E25" s="14">
        <v>170136</v>
      </c>
    </row>
    <row r="26" spans="3:5" ht="12.75">
      <c r="C26" s="3">
        <v>4700</v>
      </c>
      <c r="D26" t="s">
        <v>34</v>
      </c>
      <c r="E26" s="14">
        <v>1000</v>
      </c>
    </row>
    <row r="27" spans="1:5" ht="12.75">
      <c r="A27"/>
      <c r="C27" s="3">
        <v>4710</v>
      </c>
      <c r="D27" t="s">
        <v>43</v>
      </c>
      <c r="E27" s="14">
        <v>8000</v>
      </c>
    </row>
    <row r="28" spans="1:5" ht="12.75">
      <c r="A28"/>
      <c r="C28" s="3">
        <v>4790</v>
      </c>
      <c r="D28" t="s">
        <v>46</v>
      </c>
      <c r="E28" s="14">
        <v>3099290</v>
      </c>
    </row>
    <row r="29" spans="1:5" ht="12.75">
      <c r="A29"/>
      <c r="C29" s="6">
        <v>4800</v>
      </c>
      <c r="D29" s="5" t="s">
        <v>47</v>
      </c>
      <c r="E29" s="14">
        <v>255353</v>
      </c>
    </row>
    <row r="30" spans="1:5" ht="12.75">
      <c r="A30"/>
      <c r="C30" s="3">
        <v>6060</v>
      </c>
      <c r="D30" t="s">
        <v>22</v>
      </c>
      <c r="E30" s="14">
        <v>60385.2</v>
      </c>
    </row>
    <row r="31" ht="12.75">
      <c r="A31"/>
    </row>
    <row r="32" spans="1:5" ht="12.75">
      <c r="A32"/>
      <c r="B32" s="4">
        <v>80101</v>
      </c>
      <c r="C32" s="4"/>
      <c r="D32" s="2" t="s">
        <v>54</v>
      </c>
      <c r="E32" s="18">
        <f>SUM(E34:E39)</f>
        <v>245818.96</v>
      </c>
    </row>
    <row r="33" spans="1:4" ht="12.75">
      <c r="A33"/>
      <c r="B33" s="4"/>
      <c r="C33" s="4"/>
      <c r="D33" s="24" t="s">
        <v>53</v>
      </c>
    </row>
    <row r="34" spans="1:5" ht="12.75">
      <c r="A34"/>
      <c r="B34" s="4"/>
      <c r="C34" s="3">
        <v>4790</v>
      </c>
      <c r="D34" t="s">
        <v>46</v>
      </c>
      <c r="E34" s="14">
        <v>0</v>
      </c>
    </row>
    <row r="35" spans="1:5" ht="12.75">
      <c r="A35"/>
      <c r="B35" s="4"/>
      <c r="C35" s="3">
        <v>4110</v>
      </c>
      <c r="D35" t="s">
        <v>12</v>
      </c>
      <c r="E35" s="14">
        <v>0</v>
      </c>
    </row>
    <row r="36" spans="1:5" ht="12.75">
      <c r="A36"/>
      <c r="B36" s="4"/>
      <c r="C36" s="3">
        <v>4120</v>
      </c>
      <c r="D36" t="s">
        <v>50</v>
      </c>
      <c r="E36" s="14">
        <v>0</v>
      </c>
    </row>
    <row r="37" spans="1:5" ht="12.75">
      <c r="A37"/>
      <c r="B37" s="4"/>
      <c r="C37" s="3">
        <v>4750</v>
      </c>
      <c r="D37" s="21" t="s">
        <v>62</v>
      </c>
      <c r="E37" s="14">
        <v>205604.46</v>
      </c>
    </row>
    <row r="38" spans="1:4" ht="12.75">
      <c r="A38"/>
      <c r="B38" s="4"/>
      <c r="D38" s="21" t="s">
        <v>63</v>
      </c>
    </row>
    <row r="39" spans="1:5" ht="12.75">
      <c r="A39"/>
      <c r="B39" s="4"/>
      <c r="C39" s="3">
        <v>4850</v>
      </c>
      <c r="D39" s="21" t="s">
        <v>60</v>
      </c>
      <c r="E39" s="14">
        <v>40214.5</v>
      </c>
    </row>
    <row r="40" spans="1:4" ht="12.75">
      <c r="A40"/>
      <c r="B40" s="4"/>
      <c r="D40" s="21" t="s">
        <v>61</v>
      </c>
    </row>
    <row r="41" ht="12.75">
      <c r="A41"/>
    </row>
    <row r="42" spans="1:5" ht="12.75">
      <c r="A42"/>
      <c r="B42" s="11">
        <v>80107</v>
      </c>
      <c r="C42" s="11"/>
      <c r="D42" s="10" t="s">
        <v>21</v>
      </c>
      <c r="E42" s="18">
        <f>SUM(E43:E54)</f>
        <v>299957</v>
      </c>
    </row>
    <row r="43" spans="1:5" ht="12.75">
      <c r="A43"/>
      <c r="C43" s="3">
        <v>3020</v>
      </c>
      <c r="D43" t="s">
        <v>9</v>
      </c>
      <c r="E43" s="14">
        <v>580</v>
      </c>
    </row>
    <row r="44" spans="1:5" ht="12.75">
      <c r="A44"/>
      <c r="C44" s="3">
        <v>4110</v>
      </c>
      <c r="D44" t="s">
        <v>12</v>
      </c>
      <c r="E44" s="14">
        <v>36630</v>
      </c>
    </row>
    <row r="45" spans="1:5" ht="12.75">
      <c r="A45"/>
      <c r="C45" s="3">
        <v>4120</v>
      </c>
      <c r="D45" t="s">
        <v>50</v>
      </c>
      <c r="E45" s="14">
        <v>5220</v>
      </c>
    </row>
    <row r="46" spans="1:5" ht="12.75">
      <c r="A46"/>
      <c r="C46" s="3">
        <v>4210</v>
      </c>
      <c r="D46" t="s">
        <v>13</v>
      </c>
      <c r="E46" s="14">
        <v>2400</v>
      </c>
    </row>
    <row r="47" spans="1:5" ht="12.75">
      <c r="A47"/>
      <c r="C47" s="3">
        <v>4240</v>
      </c>
      <c r="D47" t="s">
        <v>51</v>
      </c>
      <c r="E47" s="14">
        <v>1000</v>
      </c>
    </row>
    <row r="48" spans="1:5" ht="12.75">
      <c r="A48"/>
      <c r="C48" s="3">
        <v>4260</v>
      </c>
      <c r="D48" t="s">
        <v>14</v>
      </c>
      <c r="E48" s="14">
        <v>15000</v>
      </c>
    </row>
    <row r="49" spans="1:5" ht="12.75">
      <c r="A49"/>
      <c r="C49" s="3">
        <v>4270</v>
      </c>
      <c r="D49" t="s">
        <v>15</v>
      </c>
      <c r="E49" s="14">
        <v>400</v>
      </c>
    </row>
    <row r="50" spans="1:5" ht="12.75">
      <c r="A50"/>
      <c r="C50" s="3">
        <v>4300</v>
      </c>
      <c r="D50" t="s">
        <v>16</v>
      </c>
      <c r="E50" s="14">
        <v>600</v>
      </c>
    </row>
    <row r="51" spans="1:5" ht="12.75">
      <c r="A51"/>
      <c r="C51" s="3">
        <v>4440</v>
      </c>
      <c r="D51" t="s">
        <v>19</v>
      </c>
      <c r="E51" s="14">
        <v>13399</v>
      </c>
    </row>
    <row r="52" spans="1:5" ht="12.75">
      <c r="A52"/>
      <c r="C52" s="3">
        <v>4710</v>
      </c>
      <c r="D52" t="s">
        <v>52</v>
      </c>
      <c r="E52" s="14">
        <v>500</v>
      </c>
    </row>
    <row r="53" spans="1:5" ht="12.75">
      <c r="A53"/>
      <c r="C53" s="3">
        <v>4790</v>
      </c>
      <c r="D53" t="s">
        <v>48</v>
      </c>
      <c r="E53" s="14">
        <v>211000</v>
      </c>
    </row>
    <row r="54" spans="1:5" ht="12.75">
      <c r="A54"/>
      <c r="C54" s="3">
        <v>4800</v>
      </c>
      <c r="D54" t="s">
        <v>49</v>
      </c>
      <c r="E54" s="14">
        <v>13228</v>
      </c>
    </row>
    <row r="55" spans="1:4" ht="12.75">
      <c r="A55"/>
      <c r="C55" s="6"/>
      <c r="D55" s="5"/>
    </row>
    <row r="56" spans="1:5" ht="12.75">
      <c r="A56"/>
      <c r="B56" s="4">
        <v>80146</v>
      </c>
      <c r="C56" s="4"/>
      <c r="D56" s="2" t="s">
        <v>24</v>
      </c>
      <c r="E56" s="17">
        <f>SUM(E57:E60)</f>
        <v>26427</v>
      </c>
    </row>
    <row r="57" spans="1:5" ht="12.75">
      <c r="A57"/>
      <c r="B57" s="4"/>
      <c r="C57" s="3">
        <v>4210</v>
      </c>
      <c r="D57" t="s">
        <v>13</v>
      </c>
      <c r="E57" s="19">
        <v>6000</v>
      </c>
    </row>
    <row r="58" spans="1:5" ht="12.75">
      <c r="A58"/>
      <c r="C58" s="3">
        <v>4300</v>
      </c>
      <c r="D58" t="s">
        <v>16</v>
      </c>
      <c r="E58" s="14">
        <v>3000</v>
      </c>
    </row>
    <row r="59" spans="1:5" ht="12.75">
      <c r="A59"/>
      <c r="C59" s="3">
        <v>4410</v>
      </c>
      <c r="D59" t="s">
        <v>17</v>
      </c>
      <c r="E59" s="14">
        <v>2304</v>
      </c>
    </row>
    <row r="60" spans="1:5" ht="12.75">
      <c r="A60"/>
      <c r="C60" s="3">
        <v>4700</v>
      </c>
      <c r="D60" t="s">
        <v>34</v>
      </c>
      <c r="E60" s="14">
        <v>15123</v>
      </c>
    </row>
    <row r="61" spans="1:5" ht="12.75">
      <c r="A61"/>
      <c r="B61" s="11">
        <v>80148</v>
      </c>
      <c r="C61" s="11"/>
      <c r="D61" s="10" t="s">
        <v>36</v>
      </c>
      <c r="E61" s="18">
        <f>SUM(E62:E72)</f>
        <v>386224</v>
      </c>
    </row>
    <row r="62" spans="1:5" ht="12.75">
      <c r="A62"/>
      <c r="B62" s="11"/>
      <c r="C62" s="3">
        <v>3020</v>
      </c>
      <c r="D62" t="s">
        <v>9</v>
      </c>
      <c r="E62" s="20">
        <v>3000</v>
      </c>
    </row>
    <row r="63" spans="1:5" ht="12.75">
      <c r="A63"/>
      <c r="C63" s="3">
        <v>4010</v>
      </c>
      <c r="D63" t="s">
        <v>10</v>
      </c>
      <c r="E63" s="14">
        <v>297560</v>
      </c>
    </row>
    <row r="64" spans="1:5" ht="12.75">
      <c r="A64"/>
      <c r="C64" s="3">
        <v>4040</v>
      </c>
      <c r="D64" t="s">
        <v>11</v>
      </c>
      <c r="E64" s="14">
        <v>18446</v>
      </c>
    </row>
    <row r="65" spans="1:5" ht="12.75">
      <c r="A65"/>
      <c r="C65" s="3">
        <v>4110</v>
      </c>
      <c r="D65" t="s">
        <v>12</v>
      </c>
      <c r="E65" s="14">
        <v>42780</v>
      </c>
    </row>
    <row r="66" spans="1:5" ht="12.75">
      <c r="A66"/>
      <c r="C66" s="3">
        <v>4120</v>
      </c>
      <c r="D66" t="s">
        <v>44</v>
      </c>
      <c r="E66" s="14">
        <v>6100</v>
      </c>
    </row>
    <row r="67" spans="1:5" ht="12.75">
      <c r="A67"/>
      <c r="C67" s="3">
        <v>4210</v>
      </c>
      <c r="D67" t="s">
        <v>13</v>
      </c>
      <c r="E67" s="14">
        <v>2400</v>
      </c>
    </row>
    <row r="68" spans="1:5" ht="12.75">
      <c r="A68"/>
      <c r="C68" s="3">
        <v>4260</v>
      </c>
      <c r="D68" t="s">
        <v>14</v>
      </c>
      <c r="E68" s="14">
        <v>4000</v>
      </c>
    </row>
    <row r="69" spans="1:5" ht="12.75">
      <c r="A69"/>
      <c r="C69" s="3">
        <v>4270</v>
      </c>
      <c r="D69" t="s">
        <v>15</v>
      </c>
      <c r="E69" s="14">
        <v>600</v>
      </c>
    </row>
    <row r="70" spans="1:5" ht="12.75">
      <c r="A70"/>
      <c r="C70" s="3">
        <v>4300</v>
      </c>
      <c r="D70" t="s">
        <v>16</v>
      </c>
      <c r="E70" s="14">
        <v>600</v>
      </c>
    </row>
    <row r="71" spans="1:5" ht="12.75">
      <c r="A71"/>
      <c r="C71" s="3">
        <v>4440</v>
      </c>
      <c r="D71" t="s">
        <v>19</v>
      </c>
      <c r="E71" s="14">
        <v>10238</v>
      </c>
    </row>
    <row r="72" spans="1:5" ht="12.75">
      <c r="A72"/>
      <c r="C72" s="3">
        <v>4710</v>
      </c>
      <c r="D72" t="s">
        <v>43</v>
      </c>
      <c r="E72" s="14">
        <v>500</v>
      </c>
    </row>
    <row r="73" spans="1:5" ht="12.75">
      <c r="A73"/>
      <c r="B73" s="11">
        <v>80150</v>
      </c>
      <c r="C73" s="11"/>
      <c r="D73" s="22" t="s">
        <v>38</v>
      </c>
      <c r="E73" s="18">
        <f>SUM(E77:E84)</f>
        <v>244044</v>
      </c>
    </row>
    <row r="74" spans="1:4" ht="12.75">
      <c r="A74"/>
      <c r="D74" s="22" t="s">
        <v>39</v>
      </c>
    </row>
    <row r="75" spans="1:4" ht="12.75">
      <c r="A75"/>
      <c r="D75" s="22" t="s">
        <v>40</v>
      </c>
    </row>
    <row r="76" spans="1:4" ht="12.75">
      <c r="A76"/>
      <c r="D76" s="23" t="s">
        <v>41</v>
      </c>
    </row>
    <row r="77" spans="1:5" ht="12.75">
      <c r="A77"/>
      <c r="C77" s="3">
        <v>3020</v>
      </c>
      <c r="D77" t="s">
        <v>9</v>
      </c>
      <c r="E77" s="14">
        <v>550</v>
      </c>
    </row>
    <row r="78" spans="3:5" ht="12.75">
      <c r="C78" s="3">
        <v>4110</v>
      </c>
      <c r="D78" t="s">
        <v>12</v>
      </c>
      <c r="E78" s="14">
        <v>32785</v>
      </c>
    </row>
    <row r="79" spans="3:5" ht="12.75">
      <c r="C79" s="3">
        <v>4120</v>
      </c>
      <c r="D79" t="s">
        <v>44</v>
      </c>
      <c r="E79" s="14">
        <v>4770</v>
      </c>
    </row>
    <row r="80" spans="3:5" ht="12.75">
      <c r="C80" s="3">
        <v>4240</v>
      </c>
      <c r="D80" t="s">
        <v>37</v>
      </c>
      <c r="E80" s="14">
        <v>1000</v>
      </c>
    </row>
    <row r="81" spans="3:5" ht="12.75">
      <c r="C81" s="3">
        <v>4440</v>
      </c>
      <c r="D81" t="s">
        <v>19</v>
      </c>
      <c r="E81" s="14">
        <v>10050</v>
      </c>
    </row>
    <row r="82" spans="3:5" ht="12.75">
      <c r="C82" s="3">
        <v>4710</v>
      </c>
      <c r="D82" t="s">
        <v>43</v>
      </c>
      <c r="E82" s="14">
        <v>500</v>
      </c>
    </row>
    <row r="83" spans="3:5" ht="12.75">
      <c r="C83" s="3">
        <v>4790</v>
      </c>
      <c r="D83" t="s">
        <v>48</v>
      </c>
      <c r="E83" s="14">
        <v>184469</v>
      </c>
    </row>
    <row r="84" spans="3:5" ht="12.75">
      <c r="C84" s="3">
        <v>4800</v>
      </c>
      <c r="D84" t="s">
        <v>49</v>
      </c>
      <c r="E84" s="14">
        <v>9920</v>
      </c>
    </row>
    <row r="85" spans="2:5" ht="12.75">
      <c r="B85" s="8" t="s">
        <v>57</v>
      </c>
      <c r="C85" s="9"/>
      <c r="D85" s="13" t="s">
        <v>56</v>
      </c>
      <c r="E85" s="18">
        <f>E88</f>
        <v>38511.96</v>
      </c>
    </row>
    <row r="86" spans="2:4" ht="12.75">
      <c r="B86" s="8"/>
      <c r="C86" s="9"/>
      <c r="D86" s="13" t="s">
        <v>59</v>
      </c>
    </row>
    <row r="87" spans="2:4" ht="12.75">
      <c r="B87" s="8"/>
      <c r="C87" s="9"/>
      <c r="D87" s="13" t="s">
        <v>58</v>
      </c>
    </row>
    <row r="88" spans="3:5" ht="12.75">
      <c r="C88" s="3">
        <v>4240</v>
      </c>
      <c r="D88" t="s">
        <v>37</v>
      </c>
      <c r="E88" s="14">
        <v>38511.96</v>
      </c>
    </row>
    <row r="90" spans="1:5" ht="12.75">
      <c r="A90" s="4">
        <v>854</v>
      </c>
      <c r="B90" s="4"/>
      <c r="C90" s="4"/>
      <c r="D90" s="2" t="s">
        <v>20</v>
      </c>
      <c r="E90" s="17">
        <f>SUM(E91)</f>
        <v>88600</v>
      </c>
    </row>
    <row r="91" spans="1:5" ht="12.75">
      <c r="A91"/>
      <c r="B91" s="11">
        <v>85416</v>
      </c>
      <c r="C91" s="11"/>
      <c r="D91" s="10" t="s">
        <v>42</v>
      </c>
      <c r="E91" s="18">
        <f>SUM(E92:E92)</f>
        <v>88600</v>
      </c>
    </row>
    <row r="92" spans="1:5" ht="12.75">
      <c r="A92"/>
      <c r="C92" s="3">
        <v>3240</v>
      </c>
      <c r="D92" s="12" t="s">
        <v>26</v>
      </c>
      <c r="E92" s="14">
        <v>88600</v>
      </c>
    </row>
    <row r="93" spans="1:4" ht="12.75">
      <c r="A93"/>
      <c r="D93" s="12"/>
    </row>
    <row r="94" spans="1:4" ht="12.75">
      <c r="A94"/>
      <c r="D94" s="12"/>
    </row>
    <row r="95" spans="1:4" ht="12.75">
      <c r="A95"/>
      <c r="D95" s="12"/>
    </row>
    <row r="96" spans="1:4" ht="12.75">
      <c r="A96"/>
      <c r="D96" s="12"/>
    </row>
    <row r="97" spans="1:4" ht="12.75">
      <c r="A97"/>
      <c r="D97" s="12"/>
    </row>
    <row r="98" spans="1:4" ht="12.75">
      <c r="A98"/>
      <c r="D98" s="12"/>
    </row>
    <row r="99" spans="1:4" ht="12.75">
      <c r="A99"/>
      <c r="D99" s="12"/>
    </row>
    <row r="100" spans="1:4" ht="12.75">
      <c r="A100"/>
      <c r="D100" s="12"/>
    </row>
    <row r="101" spans="1:4" ht="12.75">
      <c r="A101"/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7" ht="12.75">
      <c r="E107" s="14" t="s">
        <v>29</v>
      </c>
    </row>
    <row r="108" spans="4:5" ht="12.75">
      <c r="D108" s="4" t="s">
        <v>45</v>
      </c>
      <c r="E108" s="14" t="s">
        <v>67</v>
      </c>
    </row>
    <row r="109" spans="4:5" ht="12.75">
      <c r="D109" s="3" t="s">
        <v>7</v>
      </c>
      <c r="E109" s="14" t="s">
        <v>25</v>
      </c>
    </row>
    <row r="110" spans="4:5" ht="12.75">
      <c r="D110" s="3"/>
      <c r="E110" s="15" t="s">
        <v>68</v>
      </c>
    </row>
    <row r="111" spans="1:5" ht="12.75">
      <c r="A111" s="1" t="s">
        <v>0</v>
      </c>
      <c r="B111" s="1" t="s">
        <v>2</v>
      </c>
      <c r="C111" s="1" t="s">
        <v>3</v>
      </c>
      <c r="D111" s="1" t="s">
        <v>4</v>
      </c>
      <c r="E111" s="16" t="s">
        <v>5</v>
      </c>
    </row>
    <row r="112" spans="1:5" ht="12.75">
      <c r="A112" s="4">
        <v>801</v>
      </c>
      <c r="B112" s="4"/>
      <c r="C112" s="4"/>
      <c r="D112" s="2" t="s">
        <v>8</v>
      </c>
      <c r="E112" s="17">
        <f>SUM(E113+E167+E173+E185+E153+E138+E198)</f>
        <v>11631004.79</v>
      </c>
    </row>
    <row r="113" spans="1:5" s="2" customFormat="1" ht="12.75">
      <c r="A113" s="4"/>
      <c r="B113" s="4">
        <v>80101</v>
      </c>
      <c r="C113" s="4"/>
      <c r="D113" s="2" t="s">
        <v>1</v>
      </c>
      <c r="E113" s="17">
        <f>SUM(E114:E136)</f>
        <v>9640088.43</v>
      </c>
    </row>
    <row r="114" spans="3:5" ht="12.75">
      <c r="C114" s="3">
        <v>3020</v>
      </c>
      <c r="D114" t="s">
        <v>9</v>
      </c>
      <c r="E114" s="14">
        <v>146500</v>
      </c>
    </row>
    <row r="115" spans="3:5" ht="12.75">
      <c r="C115" s="3">
        <v>4010</v>
      </c>
      <c r="D115" t="s">
        <v>10</v>
      </c>
      <c r="E115" s="14">
        <v>932732</v>
      </c>
    </row>
    <row r="116" spans="3:5" ht="12.75">
      <c r="C116" s="3">
        <v>4040</v>
      </c>
      <c r="D116" t="s">
        <v>11</v>
      </c>
      <c r="E116" s="14">
        <v>66248</v>
      </c>
    </row>
    <row r="117" spans="3:5" ht="12.75">
      <c r="C117" s="3">
        <v>4110</v>
      </c>
      <c r="D117" t="s">
        <v>12</v>
      </c>
      <c r="E117" s="14">
        <v>1215891.4</v>
      </c>
    </row>
    <row r="118" spans="1:5" ht="12.75">
      <c r="A118"/>
      <c r="B118"/>
      <c r="C118" s="3">
        <v>4120</v>
      </c>
      <c r="D118" t="s">
        <v>44</v>
      </c>
      <c r="E118" s="14">
        <v>131122</v>
      </c>
    </row>
    <row r="119" spans="1:5" ht="12.75">
      <c r="A119"/>
      <c r="B119"/>
      <c r="C119" s="3">
        <v>4140</v>
      </c>
      <c r="D119" t="s">
        <v>33</v>
      </c>
      <c r="E119" s="14">
        <v>16075</v>
      </c>
    </row>
    <row r="120" spans="1:5" ht="12.75">
      <c r="A120"/>
      <c r="B120"/>
      <c r="C120" s="3">
        <v>4170</v>
      </c>
      <c r="D120" t="s">
        <v>27</v>
      </c>
      <c r="E120" s="14">
        <v>38500</v>
      </c>
    </row>
    <row r="121" spans="1:5" ht="12.75">
      <c r="A121"/>
      <c r="B121"/>
      <c r="C121" s="3">
        <v>4210</v>
      </c>
      <c r="D121" t="s">
        <v>13</v>
      </c>
      <c r="E121" s="14">
        <v>65000</v>
      </c>
    </row>
    <row r="122" spans="1:5" ht="12.75">
      <c r="A122"/>
      <c r="B122"/>
      <c r="C122" s="3">
        <v>4240</v>
      </c>
      <c r="D122" t="s">
        <v>37</v>
      </c>
      <c r="E122" s="14">
        <v>22000</v>
      </c>
    </row>
    <row r="123" spans="1:5" ht="12.75">
      <c r="A123"/>
      <c r="B123"/>
      <c r="C123" s="3">
        <v>4260</v>
      </c>
      <c r="D123" t="s">
        <v>14</v>
      </c>
      <c r="E123" s="14">
        <v>540000</v>
      </c>
    </row>
    <row r="124" spans="1:5" ht="12.75">
      <c r="A124"/>
      <c r="B124"/>
      <c r="C124" s="3">
        <v>4270</v>
      </c>
      <c r="D124" t="s">
        <v>15</v>
      </c>
      <c r="E124" s="14">
        <v>24000</v>
      </c>
    </row>
    <row r="125" spans="1:5" ht="12.75">
      <c r="A125"/>
      <c r="B125"/>
      <c r="C125" s="3">
        <v>4280</v>
      </c>
      <c r="D125" t="s">
        <v>30</v>
      </c>
      <c r="E125" s="14">
        <v>6000</v>
      </c>
    </row>
    <row r="126" spans="1:5" ht="12.75">
      <c r="A126"/>
      <c r="B126"/>
      <c r="C126" s="3">
        <v>4300</v>
      </c>
      <c r="D126" t="s">
        <v>16</v>
      </c>
      <c r="E126" s="14">
        <v>100000</v>
      </c>
    </row>
    <row r="127" spans="1:5" ht="12.75">
      <c r="A127"/>
      <c r="B127"/>
      <c r="C127" s="3">
        <v>4360</v>
      </c>
      <c r="D127" t="s">
        <v>35</v>
      </c>
      <c r="E127" s="14">
        <v>10000</v>
      </c>
    </row>
    <row r="128" spans="1:5" ht="12.75">
      <c r="A128"/>
      <c r="B128"/>
      <c r="C128" s="3">
        <v>4410</v>
      </c>
      <c r="D128" t="s">
        <v>17</v>
      </c>
      <c r="E128" s="14">
        <v>3600</v>
      </c>
    </row>
    <row r="129" spans="1:5" ht="12.75">
      <c r="A129"/>
      <c r="B129"/>
      <c r="C129" s="3">
        <v>4430</v>
      </c>
      <c r="D129" t="s">
        <v>18</v>
      </c>
      <c r="E129" s="14">
        <v>13000</v>
      </c>
    </row>
    <row r="130" spans="1:5" ht="12.75">
      <c r="A130"/>
      <c r="B130"/>
      <c r="C130" s="3">
        <v>4440</v>
      </c>
      <c r="D130" t="s">
        <v>19</v>
      </c>
      <c r="E130" s="14">
        <v>293093</v>
      </c>
    </row>
    <row r="131" spans="1:5" ht="12.75">
      <c r="A131"/>
      <c r="B131"/>
      <c r="C131" s="3">
        <v>4700</v>
      </c>
      <c r="D131" t="s">
        <v>34</v>
      </c>
      <c r="E131" s="14">
        <v>2000</v>
      </c>
    </row>
    <row r="132" spans="1:5" ht="12.75">
      <c r="A132"/>
      <c r="B132"/>
      <c r="C132" s="3">
        <v>4710</v>
      </c>
      <c r="D132" t="s">
        <v>43</v>
      </c>
      <c r="E132" s="14">
        <v>22630</v>
      </c>
    </row>
    <row r="133" spans="1:5" ht="12.75">
      <c r="A133"/>
      <c r="B133"/>
      <c r="C133" s="3">
        <v>4790</v>
      </c>
      <c r="D133" t="s">
        <v>46</v>
      </c>
      <c r="E133" s="14">
        <v>5286784</v>
      </c>
    </row>
    <row r="134" spans="1:5" ht="12.75">
      <c r="A134"/>
      <c r="B134"/>
      <c r="C134" s="6">
        <v>4800</v>
      </c>
      <c r="D134" s="5" t="s">
        <v>47</v>
      </c>
      <c r="E134" s="14">
        <v>422740</v>
      </c>
    </row>
    <row r="135" spans="1:5" ht="12.75">
      <c r="A135"/>
      <c r="B135"/>
      <c r="C135" s="3">
        <v>6050</v>
      </c>
      <c r="D135" t="s">
        <v>55</v>
      </c>
      <c r="E135" s="14">
        <v>147000</v>
      </c>
    </row>
    <row r="136" spans="1:5" ht="12.75">
      <c r="A136"/>
      <c r="B136"/>
      <c r="C136" s="3">
        <v>6060</v>
      </c>
      <c r="D136" t="s">
        <v>22</v>
      </c>
      <c r="E136" s="14">
        <v>135173.03</v>
      </c>
    </row>
    <row r="137" spans="1:2" ht="12.75">
      <c r="A137"/>
      <c r="B137"/>
    </row>
    <row r="138" spans="1:5" ht="12.75">
      <c r="A138"/>
      <c r="B138" s="4">
        <v>80101</v>
      </c>
      <c r="C138" s="4"/>
      <c r="D138" s="2" t="s">
        <v>54</v>
      </c>
      <c r="E138" s="18">
        <f>SUM(E140:E150)</f>
        <v>214103.7</v>
      </c>
    </row>
    <row r="139" spans="1:4" ht="12.75">
      <c r="A139"/>
      <c r="B139" s="4"/>
      <c r="C139" s="4"/>
      <c r="D139" s="24" t="s">
        <v>53</v>
      </c>
    </row>
    <row r="140" spans="1:5" ht="12.75">
      <c r="A140"/>
      <c r="B140" s="4"/>
      <c r="C140" s="3">
        <v>4790</v>
      </c>
      <c r="D140" t="s">
        <v>46</v>
      </c>
      <c r="E140" s="14">
        <v>0</v>
      </c>
    </row>
    <row r="141" spans="1:5" ht="12.75">
      <c r="A141"/>
      <c r="B141" s="4"/>
      <c r="C141" s="3">
        <v>4110</v>
      </c>
      <c r="D141" t="s">
        <v>12</v>
      </c>
      <c r="E141" s="14">
        <v>0</v>
      </c>
    </row>
    <row r="142" spans="1:5" ht="12.75">
      <c r="A142"/>
      <c r="B142" s="4"/>
      <c r="C142" s="3">
        <v>4120</v>
      </c>
      <c r="D142" t="s">
        <v>50</v>
      </c>
      <c r="E142" s="14">
        <v>0</v>
      </c>
    </row>
    <row r="143" spans="1:5" ht="12.75">
      <c r="A143"/>
      <c r="B143" s="4"/>
      <c r="C143" s="3">
        <v>4240</v>
      </c>
      <c r="D143" t="s">
        <v>37</v>
      </c>
      <c r="E143" s="14">
        <v>0</v>
      </c>
    </row>
    <row r="144" spans="1:5" ht="12.75">
      <c r="A144"/>
      <c r="B144" s="4"/>
      <c r="C144" s="3">
        <v>4300</v>
      </c>
      <c r="D144" t="s">
        <v>16</v>
      </c>
      <c r="E144" s="14">
        <v>0</v>
      </c>
    </row>
    <row r="145" spans="1:5" ht="12.75">
      <c r="A145"/>
      <c r="B145" s="4"/>
      <c r="C145" s="3">
        <v>4350</v>
      </c>
      <c r="D145" s="21" t="s">
        <v>64</v>
      </c>
      <c r="E145" s="14">
        <v>713.68</v>
      </c>
    </row>
    <row r="146" spans="1:4" ht="12.75">
      <c r="A146"/>
      <c r="B146" s="4"/>
      <c r="D146" s="21" t="s">
        <v>65</v>
      </c>
    </row>
    <row r="147" spans="1:5" ht="12.75">
      <c r="A147"/>
      <c r="B147" s="4"/>
      <c r="C147" s="3">
        <v>4370</v>
      </c>
      <c r="D147" s="21" t="s">
        <v>66</v>
      </c>
      <c r="E147" s="14">
        <v>14</v>
      </c>
    </row>
    <row r="148" spans="1:5" ht="12.75">
      <c r="A148"/>
      <c r="B148" s="4"/>
      <c r="C148" s="3">
        <v>4750</v>
      </c>
      <c r="D148" s="21" t="s">
        <v>62</v>
      </c>
      <c r="E148" s="14">
        <v>178348.51</v>
      </c>
    </row>
    <row r="149" spans="1:4" ht="12.75">
      <c r="A149"/>
      <c r="B149" s="4"/>
      <c r="D149" s="21" t="s">
        <v>63</v>
      </c>
    </row>
    <row r="150" spans="1:5" ht="12.75">
      <c r="A150"/>
      <c r="B150" s="4"/>
      <c r="C150" s="3">
        <v>4850</v>
      </c>
      <c r="D150" s="21" t="s">
        <v>60</v>
      </c>
      <c r="E150" s="14">
        <v>35027.51</v>
      </c>
    </row>
    <row r="151" spans="1:4" ht="12.75">
      <c r="A151"/>
      <c r="B151" s="4"/>
      <c r="D151" s="21" t="s">
        <v>61</v>
      </c>
    </row>
    <row r="152" spans="1:2" ht="12.75">
      <c r="A152"/>
      <c r="B152"/>
    </row>
    <row r="153" spans="1:5" ht="12.75">
      <c r="A153"/>
      <c r="B153" s="11">
        <v>80107</v>
      </c>
      <c r="C153" s="11"/>
      <c r="D153" s="10" t="s">
        <v>21</v>
      </c>
      <c r="E153" s="18">
        <f>SUM(E154:E165)</f>
        <v>448841</v>
      </c>
    </row>
    <row r="154" spans="1:5" ht="12.75">
      <c r="A154"/>
      <c r="C154" s="3">
        <v>3020</v>
      </c>
      <c r="D154" t="s">
        <v>9</v>
      </c>
      <c r="E154" s="14">
        <v>1200</v>
      </c>
    </row>
    <row r="155" spans="1:5" ht="12.75">
      <c r="A155"/>
      <c r="C155" s="3">
        <v>4110</v>
      </c>
      <c r="D155" t="s">
        <v>12</v>
      </c>
      <c r="E155" s="14">
        <v>54440</v>
      </c>
    </row>
    <row r="156" spans="1:5" ht="12.75">
      <c r="A156"/>
      <c r="C156" s="3">
        <v>4120</v>
      </c>
      <c r="D156" t="s">
        <v>50</v>
      </c>
      <c r="E156" s="14">
        <v>7760</v>
      </c>
    </row>
    <row r="157" spans="1:5" ht="12.75">
      <c r="A157"/>
      <c r="C157" s="3">
        <v>4210</v>
      </c>
      <c r="D157" t="s">
        <v>13</v>
      </c>
      <c r="E157" s="14">
        <v>4800</v>
      </c>
    </row>
    <row r="158" spans="1:5" ht="12.75">
      <c r="A158"/>
      <c r="C158" s="3">
        <v>4240</v>
      </c>
      <c r="D158" t="s">
        <v>51</v>
      </c>
      <c r="E158" s="14">
        <v>2000</v>
      </c>
    </row>
    <row r="159" spans="1:5" ht="12.75">
      <c r="A159"/>
      <c r="C159" s="3">
        <v>4260</v>
      </c>
      <c r="D159" t="s">
        <v>14</v>
      </c>
      <c r="E159" s="14">
        <v>36000</v>
      </c>
    </row>
    <row r="160" spans="1:5" ht="12.75">
      <c r="A160"/>
      <c r="C160" s="3">
        <v>4270</v>
      </c>
      <c r="D160" t="s">
        <v>15</v>
      </c>
      <c r="E160" s="14">
        <v>800</v>
      </c>
    </row>
    <row r="161" spans="1:5" ht="12.75">
      <c r="A161"/>
      <c r="C161" s="3">
        <v>4300</v>
      </c>
      <c r="D161" t="s">
        <v>16</v>
      </c>
      <c r="E161" s="14">
        <v>1200</v>
      </c>
    </row>
    <row r="162" spans="1:5" ht="12.75">
      <c r="A162"/>
      <c r="C162" s="3">
        <v>4440</v>
      </c>
      <c r="D162" t="s">
        <v>19</v>
      </c>
      <c r="E162" s="14">
        <v>16749</v>
      </c>
    </row>
    <row r="163" spans="1:5" ht="12.75">
      <c r="A163"/>
      <c r="C163" s="3">
        <v>4710</v>
      </c>
      <c r="D163" t="s">
        <v>52</v>
      </c>
      <c r="E163" s="14">
        <v>349</v>
      </c>
    </row>
    <row r="164" spans="1:5" ht="12.75">
      <c r="A164"/>
      <c r="C164" s="3">
        <v>4790</v>
      </c>
      <c r="D164" t="s">
        <v>48</v>
      </c>
      <c r="E164" s="14">
        <v>300400</v>
      </c>
    </row>
    <row r="165" spans="1:5" ht="12.75">
      <c r="A165"/>
      <c r="C165" s="3">
        <v>4800</v>
      </c>
      <c r="D165" t="s">
        <v>49</v>
      </c>
      <c r="E165" s="14">
        <v>23143</v>
      </c>
    </row>
    <row r="166" spans="1:4" ht="12.75">
      <c r="A166"/>
      <c r="B166"/>
      <c r="C166" s="6"/>
      <c r="D166" s="5"/>
    </row>
    <row r="167" spans="1:5" ht="12.75">
      <c r="A167"/>
      <c r="B167" s="4">
        <v>80146</v>
      </c>
      <c r="C167" s="4"/>
      <c r="D167" s="2" t="s">
        <v>24</v>
      </c>
      <c r="E167" s="17">
        <f>SUM(E168:E172)</f>
        <v>46293</v>
      </c>
    </row>
    <row r="168" spans="1:5" ht="12.75">
      <c r="A168"/>
      <c r="B168" s="4"/>
      <c r="C168" s="7">
        <v>4210</v>
      </c>
      <c r="D168" t="s">
        <v>13</v>
      </c>
      <c r="E168" s="19">
        <v>12000</v>
      </c>
    </row>
    <row r="169" spans="1:5" ht="12.75">
      <c r="A169"/>
      <c r="B169" s="4"/>
      <c r="C169" s="3">
        <v>4300</v>
      </c>
      <c r="D169" t="s">
        <v>16</v>
      </c>
      <c r="E169" s="19">
        <v>7650</v>
      </c>
    </row>
    <row r="170" spans="1:5" ht="12.75">
      <c r="A170"/>
      <c r="C170" s="3">
        <v>4410</v>
      </c>
      <c r="D170" t="s">
        <v>17</v>
      </c>
      <c r="E170" s="14">
        <v>3493</v>
      </c>
    </row>
    <row r="171" spans="1:5" ht="12.75">
      <c r="A171"/>
      <c r="C171" s="3">
        <v>4700</v>
      </c>
      <c r="D171" t="s">
        <v>31</v>
      </c>
      <c r="E171" s="14">
        <v>23150</v>
      </c>
    </row>
    <row r="172" spans="1:4" ht="12.75">
      <c r="A172"/>
      <c r="D172" t="s">
        <v>32</v>
      </c>
    </row>
    <row r="173" spans="1:5" ht="12.75">
      <c r="A173"/>
      <c r="B173" s="11">
        <v>80148</v>
      </c>
      <c r="C173" s="11"/>
      <c r="D173" s="10" t="s">
        <v>36</v>
      </c>
      <c r="E173" s="18">
        <f>SUM(E174:E184)</f>
        <v>525137</v>
      </c>
    </row>
    <row r="174" spans="1:5" ht="12.75">
      <c r="A174"/>
      <c r="B174" s="11"/>
      <c r="C174" s="3">
        <v>3020</v>
      </c>
      <c r="D174" t="s">
        <v>9</v>
      </c>
      <c r="E174" s="20">
        <v>6000</v>
      </c>
    </row>
    <row r="175" spans="1:5" ht="12.75">
      <c r="A175"/>
      <c r="C175" s="3">
        <v>4010</v>
      </c>
      <c r="D175" t="s">
        <v>10</v>
      </c>
      <c r="E175" s="14">
        <v>388670</v>
      </c>
    </row>
    <row r="176" spans="1:5" ht="12.75">
      <c r="A176"/>
      <c r="C176" s="3">
        <v>4040</v>
      </c>
      <c r="D176" t="s">
        <v>11</v>
      </c>
      <c r="E176" s="14">
        <v>23681</v>
      </c>
    </row>
    <row r="177" spans="1:5" ht="12.75">
      <c r="A177"/>
      <c r="C177" s="3">
        <v>4110</v>
      </c>
      <c r="D177" t="s">
        <v>12</v>
      </c>
      <c r="E177" s="14">
        <v>63500</v>
      </c>
    </row>
    <row r="178" spans="1:5" ht="12.75">
      <c r="A178"/>
      <c r="C178" s="3">
        <v>4120</v>
      </c>
      <c r="D178" t="s">
        <v>44</v>
      </c>
      <c r="E178" s="14">
        <v>9050</v>
      </c>
    </row>
    <row r="179" spans="1:5" ht="12.75">
      <c r="A179"/>
      <c r="C179" s="3">
        <v>4210</v>
      </c>
      <c r="D179" t="s">
        <v>13</v>
      </c>
      <c r="E179" s="14">
        <v>4800</v>
      </c>
    </row>
    <row r="180" spans="1:5" ht="12.75">
      <c r="A180"/>
      <c r="C180" s="3">
        <v>4260</v>
      </c>
      <c r="D180" t="s">
        <v>14</v>
      </c>
      <c r="E180" s="14">
        <v>10000</v>
      </c>
    </row>
    <row r="181" spans="1:5" ht="12.75">
      <c r="A181"/>
      <c r="C181" s="3">
        <v>4270</v>
      </c>
      <c r="D181" t="s">
        <v>15</v>
      </c>
      <c r="E181" s="14">
        <v>1200</v>
      </c>
    </row>
    <row r="182" spans="1:5" ht="12.75">
      <c r="A182"/>
      <c r="C182" s="3">
        <v>4300</v>
      </c>
      <c r="D182" t="s">
        <v>16</v>
      </c>
      <c r="E182" s="14">
        <v>1469</v>
      </c>
    </row>
    <row r="183" spans="1:5" ht="12.75">
      <c r="A183"/>
      <c r="C183" s="3">
        <v>4440</v>
      </c>
      <c r="D183" t="s">
        <v>19</v>
      </c>
      <c r="E183" s="14">
        <v>14967</v>
      </c>
    </row>
    <row r="184" spans="3:5" ht="12.75">
      <c r="C184" s="3">
        <v>4710</v>
      </c>
      <c r="D184" t="s">
        <v>43</v>
      </c>
      <c r="E184" s="14">
        <v>1800</v>
      </c>
    </row>
    <row r="185" spans="2:5" ht="12.75">
      <c r="B185" s="11">
        <v>80150</v>
      </c>
      <c r="C185" s="11"/>
      <c r="D185" s="22" t="s">
        <v>38</v>
      </c>
      <c r="E185" s="18">
        <f>SUM(E189:E197)</f>
        <v>693442</v>
      </c>
    </row>
    <row r="186" ht="12.75">
      <c r="D186" s="22" t="s">
        <v>39</v>
      </c>
    </row>
    <row r="187" ht="12.75">
      <c r="D187" s="22" t="s">
        <v>40</v>
      </c>
    </row>
    <row r="188" ht="12.75">
      <c r="D188" s="23" t="s">
        <v>41</v>
      </c>
    </row>
    <row r="189" spans="3:5" ht="12.75">
      <c r="C189" s="3">
        <v>3020</v>
      </c>
      <c r="D189" t="s">
        <v>9</v>
      </c>
      <c r="E189" s="14">
        <v>2000</v>
      </c>
    </row>
    <row r="190" spans="3:5" ht="12.75">
      <c r="C190" s="3">
        <v>4110</v>
      </c>
      <c r="D190" t="s">
        <v>12</v>
      </c>
      <c r="E190" s="14">
        <v>95300</v>
      </c>
    </row>
    <row r="191" spans="3:5" ht="12.75">
      <c r="C191" s="3">
        <v>4120</v>
      </c>
      <c r="D191" t="s">
        <v>44</v>
      </c>
      <c r="E191" s="14">
        <v>12397</v>
      </c>
    </row>
    <row r="192" spans="3:5" ht="12.75">
      <c r="C192" s="3">
        <v>4240</v>
      </c>
      <c r="D192" t="s">
        <v>37</v>
      </c>
      <c r="E192" s="14">
        <v>2000</v>
      </c>
    </row>
    <row r="193" spans="3:5" ht="12.75">
      <c r="C193" s="3">
        <v>4270</v>
      </c>
      <c r="D193" t="s">
        <v>15</v>
      </c>
      <c r="E193" s="14">
        <v>2000</v>
      </c>
    </row>
    <row r="194" spans="3:5" ht="12.75">
      <c r="C194" s="3">
        <v>4440</v>
      </c>
      <c r="D194" t="s">
        <v>19</v>
      </c>
      <c r="E194" s="14">
        <v>25123</v>
      </c>
    </row>
    <row r="195" spans="3:5" ht="12.75">
      <c r="C195" s="3">
        <v>4710</v>
      </c>
      <c r="D195" t="s">
        <v>43</v>
      </c>
      <c r="E195" s="14">
        <v>800</v>
      </c>
    </row>
    <row r="196" spans="3:5" ht="12.75">
      <c r="C196" s="3">
        <v>4790</v>
      </c>
      <c r="D196" t="s">
        <v>48</v>
      </c>
      <c r="E196" s="14">
        <v>518230</v>
      </c>
    </row>
    <row r="197" spans="3:5" ht="12.75">
      <c r="C197" s="3">
        <v>4800</v>
      </c>
      <c r="D197" t="s">
        <v>49</v>
      </c>
      <c r="E197" s="14">
        <v>35592</v>
      </c>
    </row>
    <row r="198" spans="2:5" ht="12.75">
      <c r="B198" s="8" t="s">
        <v>57</v>
      </c>
      <c r="C198" s="9"/>
      <c r="D198" s="13" t="s">
        <v>56</v>
      </c>
      <c r="E198" s="18">
        <f>E201</f>
        <v>63099.66</v>
      </c>
    </row>
    <row r="199" spans="2:4" ht="12.75">
      <c r="B199" s="8"/>
      <c r="C199" s="9"/>
      <c r="D199" s="13" t="s">
        <v>59</v>
      </c>
    </row>
    <row r="200" spans="2:4" ht="12.75">
      <c r="B200" s="8"/>
      <c r="C200" s="9"/>
      <c r="D200" s="13" t="s">
        <v>58</v>
      </c>
    </row>
    <row r="201" spans="3:5" ht="12.75">
      <c r="C201" s="3">
        <v>4240</v>
      </c>
      <c r="D201" t="s">
        <v>37</v>
      </c>
      <c r="E201" s="14">
        <v>63099.66</v>
      </c>
    </row>
    <row r="203" spans="1:5" ht="12.75">
      <c r="A203" s="4">
        <v>854</v>
      </c>
      <c r="B203" s="4"/>
      <c r="C203" s="4"/>
      <c r="D203" s="2" t="s">
        <v>20</v>
      </c>
      <c r="E203" s="17">
        <f>SUM(E204)</f>
        <v>136600</v>
      </c>
    </row>
    <row r="204" spans="2:5" ht="12.75">
      <c r="B204" s="11">
        <v>85416</v>
      </c>
      <c r="C204" s="11"/>
      <c r="D204" s="10" t="s">
        <v>42</v>
      </c>
      <c r="E204" s="18">
        <f>SUM(E205:E205)</f>
        <v>136600</v>
      </c>
    </row>
    <row r="205" spans="3:5" ht="12.75">
      <c r="C205" s="3">
        <v>3240</v>
      </c>
      <c r="D205" s="12" t="s">
        <v>26</v>
      </c>
      <c r="E205" s="14">
        <v>136600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2022-10-20T06:16:54Z</cp:lastPrinted>
  <dcterms:created xsi:type="dcterms:W3CDTF">2014-09-04T08:28:49Z</dcterms:created>
  <dcterms:modified xsi:type="dcterms:W3CDTF">2022-12-07T08:24:42Z</dcterms:modified>
  <cp:category/>
  <cp:version/>
  <cp:contentType/>
  <cp:contentStatus/>
</cp:coreProperties>
</file>