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0"/>
  </bookViews>
  <sheets>
    <sheet name="Plan 2022r" sheetId="1" r:id="rId1"/>
    <sheet name="Arkusz9" sheetId="2" r:id="rId2"/>
    <sheet name="Arkusz10" sheetId="3" r:id="rId3"/>
    <sheet name="Arkusz11" sheetId="4" r:id="rId4"/>
    <sheet name="Arkusz12" sheetId="5" r:id="rId5"/>
    <sheet name="Arkusz13" sheetId="6" r:id="rId6"/>
    <sheet name="Arkusz14" sheetId="7" r:id="rId7"/>
    <sheet name="Arkusz15" sheetId="8" r:id="rId8"/>
    <sheet name="Arkusz16" sheetId="9" r:id="rId9"/>
  </sheets>
  <definedNames/>
  <calcPr fullCalcOnLoad="1"/>
</workbook>
</file>

<file path=xl/sharedStrings.xml><?xml version="1.0" encoding="utf-8"?>
<sst xmlns="http://schemas.openxmlformats.org/spreadsheetml/2006/main" count="144" uniqueCount="96">
  <si>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</si>
  <si>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</si>
  <si>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</si>
  <si>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</si>
  <si>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</si>
  <si>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</si>
  <si>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</si>
  <si>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Kultura fizyczna i sport</t>
  </si>
  <si>
    <t>Zakup materiałów i wyposażenia</t>
  </si>
  <si>
    <t>Zakup energii</t>
  </si>
  <si>
    <t>Zakup usług pozostałych</t>
  </si>
  <si>
    <t>Różne wydatki na rzecz osób fizycznych</t>
  </si>
  <si>
    <t>Podatek od nieruchomości</t>
  </si>
  <si>
    <t>010</t>
  </si>
  <si>
    <t>700</t>
  </si>
  <si>
    <t>70005</t>
  </si>
  <si>
    <t>750</t>
  </si>
  <si>
    <t>926</t>
  </si>
  <si>
    <t>75023</t>
  </si>
  <si>
    <t>Urzędy gmin/miast i miast na prawach powiatu</t>
  </si>
  <si>
    <t>Wydatki na zakupy inwestycujne jednostek budż.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</si>
  <si>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</si>
  <si>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</si>
  <si>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</si>
  <si>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</si>
  <si>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</si>
  <si>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</si>
  <si>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</si>
  <si>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</si>
  <si>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</si>
  <si>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</si>
  <si>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</si>
  <si>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</si>
  <si>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</si>
  <si>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 xml:space="preserve">Składki na ubezpieczenie zdrowotne opłacane za </t>
  </si>
  <si>
    <t>01030</t>
  </si>
  <si>
    <t>Izby rolnicze</t>
  </si>
  <si>
    <t xml:space="preserve">Wpłaty gmin na rzecz izb rolniczych w wysokości </t>
  </si>
  <si>
    <t>2% uzyskanych wpływów z podatku rolnego</t>
  </si>
  <si>
    <t>ROLNICTWO I ŁOWIECTWO</t>
  </si>
  <si>
    <t>710</t>
  </si>
  <si>
    <t>Działalność usługowa</t>
  </si>
  <si>
    <t>Burmistrza Miasta Turku</t>
  </si>
  <si>
    <t xml:space="preserve">Administracja publiczna </t>
  </si>
  <si>
    <t>Pomoc społeczna</t>
  </si>
  <si>
    <t>852</t>
  </si>
  <si>
    <t>71004</t>
  </si>
  <si>
    <t>Plany zagospodarowania przestrzennego</t>
  </si>
  <si>
    <t>Różne opłaty i składki</t>
  </si>
  <si>
    <t>Wynagrodzenia bezosobowe</t>
  </si>
  <si>
    <t>Opłaty na rzecz budżetu państwa</t>
  </si>
  <si>
    <t>ubezpieczenia emerytalne i rentowe</t>
  </si>
  <si>
    <t>terytorialnego</t>
  </si>
  <si>
    <t>Podatek od towarów i usług /VAT/</t>
  </si>
  <si>
    <t>Załącznik Nr 18</t>
  </si>
  <si>
    <t>Zakup usług obejmujących wykonanie ekspertyz, analiz</t>
  </si>
  <si>
    <t>i opinii</t>
  </si>
  <si>
    <t xml:space="preserve">Zakup usług remontowych </t>
  </si>
  <si>
    <t>fizycznych</t>
  </si>
  <si>
    <t>Koszty postępowania sadowego i prokuratorskiego</t>
  </si>
  <si>
    <t>Obiekty sportowe</t>
  </si>
  <si>
    <t xml:space="preserve">Zasiłki i pomoc naturze oraz składki na </t>
  </si>
  <si>
    <t>92601</t>
  </si>
  <si>
    <t>Zasiłki stałe</t>
  </si>
  <si>
    <t>Odsetki od samorzadowych papierów wartościowych</t>
  </si>
  <si>
    <t xml:space="preserve">lub zaciagniętych przez jednostkę samorzadu </t>
  </si>
  <si>
    <t>terytorialnego kredytów i pozyczek</t>
  </si>
  <si>
    <t xml:space="preserve">Kary i odszkodowania wypłacwane na rzecz osób 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</si>
  <si>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</si>
  <si>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</si>
  <si>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</si>
  <si>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</si>
  <si>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>wysokości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</si>
  <si>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</si>
  <si>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</si>
  <si>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</si>
  <si>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</si>
  <si>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>Rezerwy na inwestycje i zakupy inwestycyjne</t>
  </si>
  <si>
    <t>85216</t>
  </si>
  <si>
    <t>Wydział  Mienia Komunalnego</t>
  </si>
  <si>
    <t>ustawy, pobranych nienależnie lub w nadmiernej wysokości</t>
  </si>
  <si>
    <t>Opłaty na rzecz budżetów jednostek sdamorzadu</t>
  </si>
  <si>
    <t xml:space="preserve">Pozostałe podatki na rzecz budżetów jednostek </t>
  </si>
  <si>
    <t>samorzadfu terytorialnego</t>
  </si>
  <si>
    <t>Koszty emisji samorządowych papierów wartościowych</t>
  </si>
  <si>
    <t>oraz inne opłaty i prowizje</t>
  </si>
  <si>
    <t>Plan wydatków na 2022r.</t>
  </si>
  <si>
    <t>70007</t>
  </si>
  <si>
    <t>Gospodarowanie mieszkaniowym zasobem gminy</t>
  </si>
  <si>
    <t>/lokale komunalne użytkowe/</t>
  </si>
  <si>
    <t>Pozostała działaność</t>
  </si>
  <si>
    <t>01095</t>
  </si>
  <si>
    <t>Pozostałe odsetki</t>
  </si>
  <si>
    <t>do Zarządzenia Nr 172/22</t>
  </si>
  <si>
    <t>z dnia 4.11.2022 r.</t>
  </si>
  <si>
    <t>z dnia 4.11.2022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</si>
</sst>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4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 horizontal="left"/>
    </xf>
    <xf numFmtId="4" fontId="0" fillId="0" borderId="18" xfId="0" applyNumberFormat="1" applyBorder="1" applyAlignment="1">
      <alignment/>
    </xf>
    <xf numFmtId="4" fontId="0" fillId="0" borderId="12" xfId="0" applyNumberForma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0"/>
  <sheetViews>
    <sheetView tabSelected="1" zoomScale="136" zoomScaleNormal="136" zoomScalePageLayoutView="0" workbookViewId="0" topLeftCell="A48">
      <selection activeCell="D64" sqref="D64"/>
    </sheetView>
  </sheetViews>
  <sheetFormatPr defaultColWidth="9.00390625" defaultRowHeight="12.75"/>
  <cols>
    <col min="1" max="1" width="4.25390625" style="25" customWidth="1"/>
    <col min="2" max="2" width="6.375" style="25" customWidth="1"/>
    <col min="3" max="3" width="6.00390625" style="5" customWidth="1"/>
    <col min="4" max="4" width="48.375" style="0" customWidth="1"/>
    <col min="5" max="5" width="21.875" style="46" customWidth="1"/>
  </cols>
  <sheetData>
    <row r="2" spans="1:5" ht="12.75">
      <c r="A2" s="17"/>
      <c r="B2" s="18"/>
      <c r="C2" s="13"/>
      <c r="D2" s="10"/>
      <c r="E2" s="45" t="s">
        <v>54</v>
      </c>
    </row>
    <row r="3" spans="1:5" ht="12.75">
      <c r="A3" s="19"/>
      <c r="B3" s="12"/>
      <c r="C3" s="3"/>
      <c r="D3" s="8"/>
      <c r="E3" s="43" t="s">
        <v>93</v>
      </c>
    </row>
    <row r="4" spans="1:6" ht="12.75">
      <c r="A4" s="19"/>
      <c r="B4" s="12"/>
      <c r="C4" s="3"/>
      <c r="D4" s="7" t="s">
        <v>0</v>
      </c>
      <c r="E4" s="43" t="s">
        <v>42</v>
      </c>
      <c r="F4" s="11"/>
    </row>
    <row r="5" spans="1:5" ht="12.75">
      <c r="A5" s="19"/>
      <c r="B5" s="12"/>
      <c r="C5" s="3"/>
      <c r="D5" s="3" t="s">
        <v>79</v>
      </c>
      <c r="E5" s="44" t="s">
        <v>94</v>
      </c>
    </row>
    <row r="6" spans="1:4" ht="12.75">
      <c r="A6" s="19"/>
      <c r="B6" s="12"/>
      <c r="C6" s="3"/>
      <c r="D6" s="3"/>
    </row>
    <row r="7" spans="1:5" ht="12.75">
      <c r="A7" s="20" t="s">
        <v>1</v>
      </c>
      <c r="B7" s="21" t="s">
        <v>2</v>
      </c>
      <c r="C7" s="1"/>
      <c r="D7" s="1" t="s">
        <v>6</v>
      </c>
      <c r="E7" s="47" t="s">
        <v>86</v>
      </c>
    </row>
    <row r="8" spans="1:5" ht="12.75">
      <c r="A8" s="15" t="s">
        <v>14</v>
      </c>
      <c r="B8" s="22"/>
      <c r="C8" s="7"/>
      <c r="D8" s="16" t="s">
        <v>4</v>
      </c>
      <c r="E8" s="48">
        <f>SUM(E9+E24)</f>
        <v>794146</v>
      </c>
    </row>
    <row r="9" spans="1:5" s="33" customFormat="1" ht="12.75">
      <c r="A9" s="54"/>
      <c r="B9" s="31" t="s">
        <v>15</v>
      </c>
      <c r="C9" s="32"/>
      <c r="D9" s="39" t="s">
        <v>5</v>
      </c>
      <c r="E9" s="49">
        <f>SUM(E10:E23)</f>
        <v>591956</v>
      </c>
    </row>
    <row r="10" spans="1:5" s="33" customFormat="1" ht="12.75">
      <c r="A10" s="54"/>
      <c r="B10" s="31"/>
      <c r="C10" s="3">
        <v>4170</v>
      </c>
      <c r="D10" s="8" t="s">
        <v>49</v>
      </c>
      <c r="E10" s="53">
        <v>0</v>
      </c>
    </row>
    <row r="11" spans="1:5" s="33" customFormat="1" ht="12.75">
      <c r="A11" s="54"/>
      <c r="B11" s="31"/>
      <c r="C11" s="3">
        <v>4260</v>
      </c>
      <c r="D11" s="8" t="s">
        <v>9</v>
      </c>
      <c r="E11" s="53">
        <v>8000</v>
      </c>
    </row>
    <row r="12" spans="1:5" ht="12.75">
      <c r="A12" s="14"/>
      <c r="B12" s="23"/>
      <c r="C12" s="3">
        <v>4300</v>
      </c>
      <c r="D12" s="12" t="s">
        <v>10</v>
      </c>
      <c r="E12" s="46">
        <v>36500</v>
      </c>
    </row>
    <row r="13" spans="1:5" ht="12.75">
      <c r="A13" s="23"/>
      <c r="B13" s="23"/>
      <c r="C13" s="3">
        <v>4390</v>
      </c>
      <c r="D13" s="9" t="s">
        <v>55</v>
      </c>
      <c r="E13" s="46">
        <v>48400</v>
      </c>
    </row>
    <row r="14" spans="1:4" ht="12.75">
      <c r="A14" s="23"/>
      <c r="B14" s="23"/>
      <c r="C14" s="3"/>
      <c r="D14" s="9" t="s">
        <v>56</v>
      </c>
    </row>
    <row r="15" spans="1:5" ht="12.75">
      <c r="A15" s="23"/>
      <c r="B15" s="23"/>
      <c r="C15" s="3">
        <v>4430</v>
      </c>
      <c r="D15" s="29" t="s">
        <v>48</v>
      </c>
      <c r="E15" s="46">
        <v>5000</v>
      </c>
    </row>
    <row r="16" spans="1:5" ht="12.75">
      <c r="A16" s="23"/>
      <c r="B16" s="23"/>
      <c r="C16" s="3">
        <v>4500</v>
      </c>
      <c r="D16" s="29" t="s">
        <v>82</v>
      </c>
      <c r="E16" s="46">
        <v>36</v>
      </c>
    </row>
    <row r="17" spans="1:4" ht="12.75">
      <c r="A17" s="23"/>
      <c r="B17" s="23"/>
      <c r="C17" s="3"/>
      <c r="D17" s="29" t="s">
        <v>83</v>
      </c>
    </row>
    <row r="18" spans="1:5" ht="12" customHeight="1">
      <c r="A18" s="23"/>
      <c r="B18" s="23"/>
      <c r="C18" s="3">
        <v>4510</v>
      </c>
      <c r="D18" s="12" t="s">
        <v>50</v>
      </c>
      <c r="E18" s="46">
        <v>8000</v>
      </c>
    </row>
    <row r="19" spans="1:5" ht="12.75">
      <c r="A19" s="23"/>
      <c r="B19" s="23"/>
      <c r="C19" s="3">
        <v>4530</v>
      </c>
      <c r="D19" t="s">
        <v>53</v>
      </c>
      <c r="E19" s="46">
        <v>9000</v>
      </c>
    </row>
    <row r="20" spans="1:5" ht="12.75">
      <c r="A20" s="23"/>
      <c r="B20" s="23"/>
      <c r="C20" s="5">
        <v>4590</v>
      </c>
      <c r="D20" s="37" t="s">
        <v>67</v>
      </c>
      <c r="E20" s="46">
        <v>426500</v>
      </c>
    </row>
    <row r="21" spans="1:5" s="33" customFormat="1" ht="12.75">
      <c r="A21" s="23"/>
      <c r="B21" s="23"/>
      <c r="C21" s="5"/>
      <c r="D21" s="37" t="s">
        <v>58</v>
      </c>
      <c r="E21" s="46"/>
    </row>
    <row r="22" spans="1:5" s="33" customFormat="1" ht="12.75">
      <c r="A22" s="23"/>
      <c r="B22" s="23"/>
      <c r="C22" s="3">
        <v>4610</v>
      </c>
      <c r="D22" s="9" t="s">
        <v>59</v>
      </c>
      <c r="E22" s="46">
        <v>10520</v>
      </c>
    </row>
    <row r="23" spans="1:5" s="33" customFormat="1" ht="12.75">
      <c r="A23" s="23"/>
      <c r="B23" s="23"/>
      <c r="C23" s="5">
        <v>6060</v>
      </c>
      <c r="D23" t="s">
        <v>20</v>
      </c>
      <c r="E23" s="46">
        <v>40000</v>
      </c>
    </row>
    <row r="24" spans="1:5" s="33" customFormat="1" ht="12.75">
      <c r="A24" s="40"/>
      <c r="B24" s="31" t="s">
        <v>15</v>
      </c>
      <c r="C24" s="32"/>
      <c r="D24" s="39" t="s">
        <v>5</v>
      </c>
      <c r="E24" s="49">
        <f>SUM(E26:E29)</f>
        <v>202190</v>
      </c>
    </row>
    <row r="25" spans="1:5" s="33" customFormat="1" ht="12.75">
      <c r="A25" s="40"/>
      <c r="B25" s="31"/>
      <c r="C25" s="32"/>
      <c r="D25" s="39" t="s">
        <v>89</v>
      </c>
      <c r="E25" s="49"/>
    </row>
    <row r="26" spans="1:5" s="33" customFormat="1" ht="12.75">
      <c r="A26" s="40"/>
      <c r="B26" s="31"/>
      <c r="C26" s="3">
        <v>4210</v>
      </c>
      <c r="D26" s="8" t="s">
        <v>8</v>
      </c>
      <c r="E26" s="53"/>
    </row>
    <row r="27" spans="1:5" ht="12.75">
      <c r="A27" s="24"/>
      <c r="B27" s="23"/>
      <c r="C27" s="3">
        <v>4260</v>
      </c>
      <c r="D27" s="8" t="s">
        <v>9</v>
      </c>
      <c r="E27" s="46">
        <v>32000</v>
      </c>
    </row>
    <row r="28" spans="1:5" ht="12.75">
      <c r="A28" s="24"/>
      <c r="B28" s="12"/>
      <c r="C28" s="3">
        <v>4270</v>
      </c>
      <c r="D28" s="8" t="s">
        <v>57</v>
      </c>
      <c r="E28" s="46">
        <v>100270</v>
      </c>
    </row>
    <row r="29" spans="1:5" ht="12.75">
      <c r="A29" s="24"/>
      <c r="B29" s="12"/>
      <c r="C29" s="3">
        <v>4300</v>
      </c>
      <c r="D29" s="8" t="s">
        <v>10</v>
      </c>
      <c r="E29" s="46">
        <v>69920</v>
      </c>
    </row>
    <row r="30" spans="1:5" s="33" customFormat="1" ht="12.75">
      <c r="A30" s="40"/>
      <c r="B30" s="35" t="s">
        <v>87</v>
      </c>
      <c r="C30" s="32"/>
      <c r="D30" s="38" t="s">
        <v>88</v>
      </c>
      <c r="E30" s="49">
        <f>SUM(E31:E41)</f>
        <v>5355820</v>
      </c>
    </row>
    <row r="31" spans="1:5" ht="12.75">
      <c r="A31" s="24"/>
      <c r="B31" s="12"/>
      <c r="C31" s="3">
        <v>4210</v>
      </c>
      <c r="D31" s="8" t="s">
        <v>8</v>
      </c>
      <c r="E31" s="46">
        <v>2000</v>
      </c>
    </row>
    <row r="32" spans="1:5" ht="12.75">
      <c r="A32" s="24"/>
      <c r="B32" s="12"/>
      <c r="C32" s="3">
        <v>4260</v>
      </c>
      <c r="D32" s="8" t="s">
        <v>9</v>
      </c>
      <c r="E32" s="46">
        <v>1785968</v>
      </c>
    </row>
    <row r="33" spans="1:5" ht="12.75">
      <c r="A33" s="24"/>
      <c r="B33" s="12"/>
      <c r="C33" s="3">
        <v>4270</v>
      </c>
      <c r="D33" s="8" t="s">
        <v>57</v>
      </c>
      <c r="E33" s="46">
        <v>2525597</v>
      </c>
    </row>
    <row r="34" spans="1:5" ht="12.75">
      <c r="A34" s="24"/>
      <c r="B34" s="12"/>
      <c r="C34" s="3">
        <v>4300</v>
      </c>
      <c r="D34" s="8" t="s">
        <v>10</v>
      </c>
      <c r="E34" s="46">
        <v>991250</v>
      </c>
    </row>
    <row r="35" spans="1:5" ht="12.75">
      <c r="A35" s="24"/>
      <c r="B35" s="12"/>
      <c r="C35" s="3">
        <v>4390</v>
      </c>
      <c r="D35" s="9" t="s">
        <v>55</v>
      </c>
      <c r="E35" s="46">
        <v>28600</v>
      </c>
    </row>
    <row r="36" spans="1:4" ht="12.75">
      <c r="A36" s="24"/>
      <c r="B36" s="12"/>
      <c r="C36" s="3"/>
      <c r="D36" s="9" t="s">
        <v>56</v>
      </c>
    </row>
    <row r="37" spans="1:5" ht="12.75">
      <c r="A37" s="24"/>
      <c r="B37" s="12"/>
      <c r="C37" s="3">
        <v>4430</v>
      </c>
      <c r="D37" s="29" t="s">
        <v>48</v>
      </c>
      <c r="E37" s="46">
        <v>6000</v>
      </c>
    </row>
    <row r="38" spans="1:5" ht="12.75">
      <c r="A38" s="24"/>
      <c r="B38" s="12"/>
      <c r="C38" s="5">
        <v>4480</v>
      </c>
      <c r="D38" t="s">
        <v>12</v>
      </c>
      <c r="E38" s="46">
        <v>1350</v>
      </c>
    </row>
    <row r="39" spans="1:5" ht="12.75">
      <c r="A39" s="24"/>
      <c r="B39" s="12"/>
      <c r="C39" s="3">
        <v>4520</v>
      </c>
      <c r="D39" s="12" t="s">
        <v>81</v>
      </c>
      <c r="E39" s="46">
        <v>55</v>
      </c>
    </row>
    <row r="40" spans="1:4" ht="12.75">
      <c r="A40" s="24"/>
      <c r="B40" s="12"/>
      <c r="C40" s="3"/>
      <c r="D40" s="12" t="s">
        <v>52</v>
      </c>
    </row>
    <row r="41" spans="1:5" ht="12.75">
      <c r="A41" s="24"/>
      <c r="B41" s="12"/>
      <c r="C41" s="3">
        <v>4610</v>
      </c>
      <c r="D41" s="9" t="s">
        <v>59</v>
      </c>
      <c r="E41" s="46">
        <v>15000</v>
      </c>
    </row>
    <row r="42" spans="1:5" ht="12.75">
      <c r="A42" s="30" t="s">
        <v>40</v>
      </c>
      <c r="B42" s="27"/>
      <c r="C42" s="6"/>
      <c r="D42" s="4" t="s">
        <v>41</v>
      </c>
      <c r="E42" s="48">
        <f>E43</f>
        <v>64000</v>
      </c>
    </row>
    <row r="43" spans="1:5" ht="12.75">
      <c r="A43" s="19"/>
      <c r="B43" s="35" t="s">
        <v>46</v>
      </c>
      <c r="C43" s="34"/>
      <c r="D43" s="33" t="s">
        <v>47</v>
      </c>
      <c r="E43" s="49">
        <f>SUM(E44:E49)</f>
        <v>64000</v>
      </c>
    </row>
    <row r="44" spans="1:5" ht="12.75">
      <c r="A44" s="19"/>
      <c r="B44" s="12"/>
      <c r="C44" s="3">
        <v>3030</v>
      </c>
      <c r="D44" s="8" t="s">
        <v>11</v>
      </c>
      <c r="E44" s="46">
        <v>2000</v>
      </c>
    </row>
    <row r="45" spans="1:5" ht="12.75">
      <c r="A45" s="19"/>
      <c r="B45" s="12"/>
      <c r="C45" s="3">
        <v>4170</v>
      </c>
      <c r="D45" s="8" t="s">
        <v>49</v>
      </c>
      <c r="E45" s="46">
        <v>13000</v>
      </c>
    </row>
    <row r="46" spans="1:5" ht="12.75">
      <c r="A46" s="19"/>
      <c r="B46" s="12"/>
      <c r="C46" s="3">
        <v>4300</v>
      </c>
      <c r="D46" s="29" t="s">
        <v>10</v>
      </c>
      <c r="E46" s="46">
        <v>35000</v>
      </c>
    </row>
    <row r="47" spans="1:5" ht="12.75">
      <c r="A47" s="19"/>
      <c r="B47" s="12"/>
      <c r="C47" s="3">
        <v>4390</v>
      </c>
      <c r="D47" s="9" t="s">
        <v>55</v>
      </c>
      <c r="E47" s="46">
        <v>12000</v>
      </c>
    </row>
    <row r="48" spans="1:4" ht="12.75">
      <c r="A48" s="19"/>
      <c r="B48" s="12"/>
      <c r="C48" s="3"/>
      <c r="D48" s="9" t="s">
        <v>56</v>
      </c>
    </row>
    <row r="49" spans="1:5" ht="12.75">
      <c r="A49" s="12"/>
      <c r="B49" s="12"/>
      <c r="C49" s="3">
        <v>4430</v>
      </c>
      <c r="D49" s="29" t="s">
        <v>48</v>
      </c>
      <c r="E49" s="46">
        <v>2000</v>
      </c>
    </row>
    <row r="50" spans="1:4" ht="12.75">
      <c r="A50" s="12"/>
      <c r="B50" s="12"/>
      <c r="C50" s="3"/>
      <c r="D50" s="29"/>
    </row>
    <row r="51" spans="1:5" ht="12.75">
      <c r="A51" s="26" t="s">
        <v>28</v>
      </c>
      <c r="B51" s="26"/>
      <c r="C51" s="6"/>
      <c r="D51" s="4" t="s">
        <v>29</v>
      </c>
      <c r="E51" s="49">
        <f>E52</f>
        <v>146485</v>
      </c>
    </row>
    <row r="52" spans="1:5" ht="12.75">
      <c r="A52" s="24"/>
      <c r="B52" s="40" t="s">
        <v>24</v>
      </c>
      <c r="C52" s="34"/>
      <c r="D52" s="33" t="s">
        <v>33</v>
      </c>
      <c r="E52" s="49">
        <f>SUM(E53:E54)</f>
        <v>146485</v>
      </c>
    </row>
    <row r="53" spans="1:5" s="41" customFormat="1" ht="12.75">
      <c r="A53" s="55"/>
      <c r="B53" s="55"/>
      <c r="C53" s="42">
        <v>8550</v>
      </c>
      <c r="D53" s="41" t="s">
        <v>33</v>
      </c>
      <c r="E53" s="53">
        <v>108729</v>
      </c>
    </row>
    <row r="54" spans="1:5" ht="12.75">
      <c r="A54" s="12"/>
      <c r="B54" s="12"/>
      <c r="C54" s="5">
        <v>4580</v>
      </c>
      <c r="D54" t="s">
        <v>92</v>
      </c>
      <c r="E54" s="46">
        <v>37756</v>
      </c>
    </row>
    <row r="55" spans="1:2" ht="12.75">
      <c r="A55" s="12"/>
      <c r="B55" s="12"/>
    </row>
    <row r="56" spans="1:5" ht="12.75">
      <c r="A56" s="15" t="s">
        <v>17</v>
      </c>
      <c r="B56" s="22"/>
      <c r="C56" s="7"/>
      <c r="D56" s="28" t="s">
        <v>7</v>
      </c>
      <c r="E56" s="49">
        <f>E57</f>
        <v>75165</v>
      </c>
    </row>
    <row r="57" spans="1:5" ht="12.75">
      <c r="A57" s="36"/>
      <c r="B57" s="31" t="s">
        <v>62</v>
      </c>
      <c r="C57" s="32"/>
      <c r="D57" s="39" t="s">
        <v>60</v>
      </c>
      <c r="E57" s="49">
        <f>SUM(E58:E60)</f>
        <v>75165</v>
      </c>
    </row>
    <row r="58" spans="1:5" ht="12.75">
      <c r="A58" s="24"/>
      <c r="B58" s="24"/>
      <c r="C58" s="5">
        <v>4260</v>
      </c>
      <c r="D58" t="s">
        <v>9</v>
      </c>
      <c r="E58" s="46">
        <v>68000</v>
      </c>
    </row>
    <row r="59" spans="1:5" ht="12.75">
      <c r="A59" s="24"/>
      <c r="B59" s="24"/>
      <c r="C59" s="3">
        <v>4300</v>
      </c>
      <c r="D59" s="12" t="s">
        <v>10</v>
      </c>
      <c r="E59" s="46">
        <v>7000</v>
      </c>
    </row>
    <row r="60" spans="1:5" ht="12.75">
      <c r="A60" s="24"/>
      <c r="B60" s="24"/>
      <c r="C60" s="3">
        <v>4520</v>
      </c>
      <c r="D60" s="12" t="s">
        <v>81</v>
      </c>
      <c r="E60" s="46">
        <v>165</v>
      </c>
    </row>
    <row r="61" spans="1:4" ht="12.75">
      <c r="A61" s="24"/>
      <c r="B61" s="24"/>
      <c r="C61" s="3"/>
      <c r="D61" s="12" t="s">
        <v>52</v>
      </c>
    </row>
    <row r="62" spans="1:4" ht="12.75">
      <c r="A62" s="24"/>
      <c r="B62" s="24"/>
      <c r="C62" s="3"/>
      <c r="D62" s="12"/>
    </row>
    <row r="63" spans="1:4" ht="12.75">
      <c r="A63" s="24"/>
      <c r="B63" s="24"/>
      <c r="C63" s="3"/>
      <c r="D63" s="12"/>
    </row>
    <row r="64" spans="1:4" ht="12.75">
      <c r="A64" s="24"/>
      <c r="B64" s="24"/>
      <c r="C64" s="3"/>
      <c r="D64" s="12"/>
    </row>
    <row r="65" spans="1:4" ht="12.75">
      <c r="A65" s="23"/>
      <c r="B65" s="23"/>
      <c r="C65" s="3"/>
      <c r="D65" s="9"/>
    </row>
    <row r="66" spans="4:5" ht="12.75">
      <c r="D66" s="6" t="s">
        <v>0</v>
      </c>
      <c r="E66" s="46" t="s">
        <v>54</v>
      </c>
    </row>
    <row r="67" spans="4:5" ht="12.75">
      <c r="D67" s="6"/>
      <c r="E67" s="43" t="s">
        <v>93</v>
      </c>
    </row>
    <row r="68" spans="4:5" ht="12.75">
      <c r="D68" s="5" t="s">
        <v>21</v>
      </c>
      <c r="E68" s="43" t="s">
        <v>42</v>
      </c>
    </row>
    <row r="69" spans="4:5" ht="12.75">
      <c r="D69" s="5"/>
      <c r="E69" s="44" t="s">
        <v>95</v>
      </c>
    </row>
    <row r="70" spans="1:5" ht="12.75">
      <c r="A70" s="20" t="s">
        <v>1</v>
      </c>
      <c r="B70" s="21" t="s">
        <v>2</v>
      </c>
      <c r="C70" s="1"/>
      <c r="D70" s="1" t="s">
        <v>3</v>
      </c>
      <c r="E70" s="47" t="s">
        <v>86</v>
      </c>
    </row>
    <row r="71" spans="1:5" ht="12.75">
      <c r="A71" s="22" t="s">
        <v>13</v>
      </c>
      <c r="B71" s="22"/>
      <c r="C71" s="7"/>
      <c r="D71" s="16" t="s">
        <v>39</v>
      </c>
      <c r="E71" s="51">
        <f>+E75+E72</f>
        <v>17108.82</v>
      </c>
    </row>
    <row r="72" spans="1:5" ht="12.75">
      <c r="A72" s="23"/>
      <c r="B72" s="31" t="s">
        <v>35</v>
      </c>
      <c r="C72" s="32"/>
      <c r="D72" s="38" t="s">
        <v>36</v>
      </c>
      <c r="E72" s="49">
        <f>E73</f>
        <v>1307</v>
      </c>
    </row>
    <row r="73" spans="1:5" ht="12.75">
      <c r="A73" s="23"/>
      <c r="B73" s="23"/>
      <c r="C73" s="3">
        <v>2850</v>
      </c>
      <c r="D73" s="9" t="s">
        <v>37</v>
      </c>
      <c r="E73" s="46">
        <v>1307</v>
      </c>
    </row>
    <row r="74" spans="1:4" ht="12.75">
      <c r="A74" s="23"/>
      <c r="B74" s="23"/>
      <c r="C74" s="3"/>
      <c r="D74" s="9" t="s">
        <v>38</v>
      </c>
    </row>
    <row r="75" spans="1:5" ht="12.75">
      <c r="A75" s="23"/>
      <c r="B75" s="23" t="s">
        <v>91</v>
      </c>
      <c r="C75" s="3"/>
      <c r="D75" s="9" t="s">
        <v>90</v>
      </c>
      <c r="E75" s="49">
        <f>SUM(E76:E77)</f>
        <v>15801.82</v>
      </c>
    </row>
    <row r="76" spans="1:5" ht="12.75">
      <c r="A76" s="23"/>
      <c r="B76" s="23"/>
      <c r="C76" s="5">
        <v>4210</v>
      </c>
      <c r="D76" s="2" t="s">
        <v>8</v>
      </c>
      <c r="E76" s="46">
        <v>309.84</v>
      </c>
    </row>
    <row r="77" spans="1:5" ht="12.75">
      <c r="A77" s="23"/>
      <c r="B77" s="23"/>
      <c r="C77" s="3">
        <v>4430</v>
      </c>
      <c r="D77" s="29" t="s">
        <v>48</v>
      </c>
      <c r="E77" s="46">
        <v>15491.98</v>
      </c>
    </row>
    <row r="78" spans="1:5" ht="12.75">
      <c r="A78" s="15" t="s">
        <v>16</v>
      </c>
      <c r="B78" s="22"/>
      <c r="C78" s="7"/>
      <c r="D78" s="28" t="s">
        <v>43</v>
      </c>
      <c r="E78" s="51">
        <f>E79</f>
        <v>14400</v>
      </c>
    </row>
    <row r="79" spans="1:5" ht="12.75">
      <c r="A79" s="22"/>
      <c r="B79" s="31" t="s">
        <v>18</v>
      </c>
      <c r="C79" s="32"/>
      <c r="D79" s="39" t="s">
        <v>19</v>
      </c>
      <c r="E79" s="50">
        <f>SUM(E80:E82)</f>
        <v>14400</v>
      </c>
    </row>
    <row r="80" spans="1:5" ht="12.75">
      <c r="A80" s="22"/>
      <c r="B80" s="23"/>
      <c r="C80" s="5">
        <v>4300</v>
      </c>
      <c r="D80" t="s">
        <v>10</v>
      </c>
      <c r="E80" s="52">
        <v>12000</v>
      </c>
    </row>
    <row r="81" spans="1:5" ht="12.75">
      <c r="A81" s="22"/>
      <c r="B81" s="23"/>
      <c r="C81" s="3">
        <v>4510</v>
      </c>
      <c r="D81" s="12" t="s">
        <v>50</v>
      </c>
      <c r="E81" s="52"/>
    </row>
    <row r="82" spans="1:5" ht="12.75">
      <c r="A82" s="22"/>
      <c r="B82" s="22"/>
      <c r="C82" s="3">
        <v>4610</v>
      </c>
      <c r="D82" s="9" t="s">
        <v>59</v>
      </c>
      <c r="E82" s="52">
        <v>2400</v>
      </c>
    </row>
    <row r="83" spans="1:5" ht="12.75">
      <c r="A83" s="26" t="s">
        <v>22</v>
      </c>
      <c r="B83" s="26"/>
      <c r="C83" s="6"/>
      <c r="D83" s="4" t="s">
        <v>23</v>
      </c>
      <c r="E83" s="48">
        <f>SUM(E86:E88)</f>
        <v>1115000</v>
      </c>
    </row>
    <row r="84" spans="1:5" ht="12.75">
      <c r="A84" s="24"/>
      <c r="B84" s="40" t="s">
        <v>25</v>
      </c>
      <c r="C84" s="34"/>
      <c r="D84" s="33" t="s">
        <v>26</v>
      </c>
      <c r="E84" s="49">
        <f>SUM(E88:E88)</f>
        <v>1105000</v>
      </c>
    </row>
    <row r="85" spans="1:4" ht="12.75">
      <c r="A85" s="24"/>
      <c r="B85" s="24"/>
      <c r="D85" t="s">
        <v>27</v>
      </c>
    </row>
    <row r="86" spans="1:5" ht="12.75">
      <c r="A86" s="24"/>
      <c r="B86" s="24"/>
      <c r="C86" s="5">
        <v>8090</v>
      </c>
      <c r="D86" t="s">
        <v>84</v>
      </c>
      <c r="E86" s="46">
        <v>10000</v>
      </c>
    </row>
    <row r="87" spans="1:4" ht="12.75">
      <c r="A87" s="24"/>
      <c r="B87" s="24"/>
      <c r="D87" t="s">
        <v>85</v>
      </c>
    </row>
    <row r="88" spans="1:5" ht="12.75">
      <c r="A88" s="24"/>
      <c r="B88" s="24"/>
      <c r="C88" s="5">
        <v>8110</v>
      </c>
      <c r="D88" t="s">
        <v>64</v>
      </c>
      <c r="E88" s="46">
        <v>1105000</v>
      </c>
    </row>
    <row r="89" spans="1:4" ht="12.75">
      <c r="A89" s="24"/>
      <c r="B89" s="24"/>
      <c r="D89" t="s">
        <v>65</v>
      </c>
    </row>
    <row r="90" spans="1:4" ht="12.75">
      <c r="A90" s="24"/>
      <c r="B90" s="24"/>
      <c r="D90" t="s">
        <v>66</v>
      </c>
    </row>
    <row r="91" spans="1:5" ht="12.75">
      <c r="A91" s="26" t="s">
        <v>28</v>
      </c>
      <c r="B91" s="26"/>
      <c r="C91" s="6"/>
      <c r="D91" s="4" t="s">
        <v>29</v>
      </c>
      <c r="E91" s="48">
        <f>SUM(+E92+E95)</f>
        <v>1048195</v>
      </c>
    </row>
    <row r="92" spans="1:5" ht="12.75">
      <c r="A92" s="24"/>
      <c r="B92" s="40" t="s">
        <v>24</v>
      </c>
      <c r="C92" s="34"/>
      <c r="D92" s="33" t="s">
        <v>33</v>
      </c>
      <c r="E92" s="49">
        <f>SUM(E93:E94)</f>
        <v>134600</v>
      </c>
    </row>
    <row r="93" spans="1:5" ht="12.75">
      <c r="A93" s="24"/>
      <c r="B93" s="24"/>
      <c r="C93" s="5">
        <v>4300</v>
      </c>
      <c r="D93" t="s">
        <v>10</v>
      </c>
      <c r="E93" s="46">
        <v>40000</v>
      </c>
    </row>
    <row r="94" spans="1:5" ht="12.75">
      <c r="A94" s="24"/>
      <c r="B94" s="24"/>
      <c r="C94" s="5">
        <v>4530</v>
      </c>
      <c r="D94" t="s">
        <v>53</v>
      </c>
      <c r="E94" s="46">
        <v>94600</v>
      </c>
    </row>
    <row r="95" spans="1:5" ht="12.75">
      <c r="A95" s="24"/>
      <c r="B95" s="40" t="s">
        <v>30</v>
      </c>
      <c r="C95" s="34"/>
      <c r="D95" s="33" t="s">
        <v>31</v>
      </c>
      <c r="E95" s="49">
        <f>SUM(E96:E97)</f>
        <v>913595</v>
      </c>
    </row>
    <row r="96" spans="1:5" ht="12.75">
      <c r="A96" s="24"/>
      <c r="B96" s="24"/>
      <c r="C96" s="5">
        <v>4810</v>
      </c>
      <c r="D96" t="s">
        <v>32</v>
      </c>
      <c r="E96" s="46">
        <v>740095</v>
      </c>
    </row>
    <row r="97" spans="1:5" ht="12.75">
      <c r="A97" s="24"/>
      <c r="B97" s="24"/>
      <c r="C97" s="5">
        <v>6800</v>
      </c>
      <c r="D97" t="s">
        <v>77</v>
      </c>
      <c r="E97" s="46">
        <v>173500</v>
      </c>
    </row>
    <row r="98" spans="1:5" ht="12.75">
      <c r="A98" s="40" t="s">
        <v>45</v>
      </c>
      <c r="B98" s="40"/>
      <c r="C98" s="34"/>
      <c r="D98" s="33" t="s">
        <v>44</v>
      </c>
      <c r="E98" s="49">
        <f>+E115+E99+E108</f>
        <v>15000</v>
      </c>
    </row>
    <row r="99" spans="1:5" s="41" customFormat="1" ht="12.75">
      <c r="A99" s="55"/>
      <c r="B99" s="34">
        <v>85213</v>
      </c>
      <c r="C99" s="34"/>
      <c r="D99" s="33" t="s">
        <v>34</v>
      </c>
      <c r="E99" s="49">
        <f>E104</f>
        <v>500</v>
      </c>
    </row>
    <row r="100" spans="1:5" s="41" customFormat="1" ht="12.75">
      <c r="A100" s="55"/>
      <c r="B100" s="42"/>
      <c r="C100" s="42"/>
      <c r="D100" s="41" t="s">
        <v>68</v>
      </c>
      <c r="E100" s="53"/>
    </row>
    <row r="101" spans="1:5" s="41" customFormat="1" ht="12.75">
      <c r="A101" s="55"/>
      <c r="B101" s="42"/>
      <c r="C101" s="42"/>
      <c r="D101" s="41" t="s">
        <v>69</v>
      </c>
      <c r="E101" s="53"/>
    </row>
    <row r="102" spans="1:5" s="41" customFormat="1" ht="12.75">
      <c r="A102" s="55"/>
      <c r="B102" s="42"/>
      <c r="C102" s="42"/>
      <c r="D102" s="41" t="s">
        <v>71</v>
      </c>
      <c r="E102" s="53"/>
    </row>
    <row r="103" spans="1:5" s="41" customFormat="1" ht="12.75">
      <c r="A103" s="55"/>
      <c r="B103" s="42"/>
      <c r="C103" s="42"/>
      <c r="D103" s="41" t="s">
        <v>70</v>
      </c>
      <c r="E103" s="53"/>
    </row>
    <row r="104" spans="1:5" ht="12.75">
      <c r="A104" s="40"/>
      <c r="B104" s="34"/>
      <c r="C104" s="3">
        <v>2910</v>
      </c>
      <c r="D104" s="9" t="s">
        <v>73</v>
      </c>
      <c r="E104" s="53">
        <v>500</v>
      </c>
    </row>
    <row r="105" spans="1:5" ht="12.75">
      <c r="A105" s="40"/>
      <c r="B105" s="34"/>
      <c r="C105" s="3"/>
      <c r="D105" s="9" t="s">
        <v>74</v>
      </c>
      <c r="E105" s="49"/>
    </row>
    <row r="106" spans="1:5" ht="12.75">
      <c r="A106" s="40"/>
      <c r="B106" s="34"/>
      <c r="C106" s="3"/>
      <c r="D106" s="9" t="s">
        <v>75</v>
      </c>
      <c r="E106" s="49"/>
    </row>
    <row r="107" spans="1:5" ht="12.75">
      <c r="A107" s="40"/>
      <c r="B107" s="34"/>
      <c r="C107" s="3"/>
      <c r="D107" s="9" t="s">
        <v>80</v>
      </c>
      <c r="E107" s="49"/>
    </row>
    <row r="108" spans="1:5" ht="12.75">
      <c r="A108" s="40"/>
      <c r="B108" s="34">
        <v>85214</v>
      </c>
      <c r="C108" s="34"/>
      <c r="D108" s="33" t="s">
        <v>61</v>
      </c>
      <c r="E108" s="49">
        <f>E110</f>
        <v>4500</v>
      </c>
    </row>
    <row r="109" spans="1:5" ht="12.75">
      <c r="A109" s="40"/>
      <c r="B109" s="5"/>
      <c r="D109" t="s">
        <v>51</v>
      </c>
      <c r="E109" s="53"/>
    </row>
    <row r="110" spans="1:5" ht="12.75">
      <c r="A110" s="40"/>
      <c r="B110" s="34"/>
      <c r="C110" s="3">
        <v>2910</v>
      </c>
      <c r="D110" s="9" t="s">
        <v>73</v>
      </c>
      <c r="E110" s="53">
        <v>4500</v>
      </c>
    </row>
    <row r="111" spans="1:5" ht="12.75">
      <c r="A111" s="40"/>
      <c r="B111" s="34"/>
      <c r="C111" s="3"/>
      <c r="D111" s="9" t="s">
        <v>74</v>
      </c>
      <c r="E111" s="49"/>
    </row>
    <row r="112" spans="1:5" ht="12.75">
      <c r="A112" s="40"/>
      <c r="B112" s="34"/>
      <c r="C112" s="3"/>
      <c r="D112" s="9" t="s">
        <v>75</v>
      </c>
      <c r="E112" s="49"/>
    </row>
    <row r="113" spans="1:5" ht="12.75">
      <c r="A113" s="40"/>
      <c r="B113" s="34"/>
      <c r="C113" s="3"/>
      <c r="D113" s="9" t="s">
        <v>76</v>
      </c>
      <c r="E113" s="49"/>
    </row>
    <row r="114" spans="1:5" ht="12.75">
      <c r="A114" s="40"/>
      <c r="B114" s="34"/>
      <c r="C114" s="3"/>
      <c r="D114" s="9" t="s">
        <v>72</v>
      </c>
      <c r="E114" s="49"/>
    </row>
    <row r="115" spans="1:5" ht="12.75">
      <c r="A115" s="24"/>
      <c r="B115" s="40" t="s">
        <v>78</v>
      </c>
      <c r="C115" s="34"/>
      <c r="D115" s="56" t="s">
        <v>63</v>
      </c>
      <c r="E115" s="49">
        <f>E116</f>
        <v>10000</v>
      </c>
    </row>
    <row r="116" spans="1:5" ht="12.75">
      <c r="A116" s="24"/>
      <c r="B116" s="24"/>
      <c r="C116" s="3">
        <v>2910</v>
      </c>
      <c r="D116" s="9" t="s">
        <v>73</v>
      </c>
      <c r="E116" s="46">
        <v>10000</v>
      </c>
    </row>
    <row r="117" spans="1:4" ht="12.75">
      <c r="A117" s="24"/>
      <c r="B117" s="24"/>
      <c r="C117" s="3"/>
      <c r="D117" s="9" t="s">
        <v>74</v>
      </c>
    </row>
    <row r="118" spans="1:4" ht="12.75">
      <c r="A118" s="24"/>
      <c r="B118" s="24"/>
      <c r="C118" s="3"/>
      <c r="D118" s="9" t="s">
        <v>75</v>
      </c>
    </row>
    <row r="119" spans="1:4" ht="12.75">
      <c r="A119" s="24"/>
      <c r="B119" s="24"/>
      <c r="C119" s="3"/>
      <c r="D119" s="9" t="s">
        <v>76</v>
      </c>
    </row>
    <row r="120" spans="1:5" ht="12.75">
      <c r="A120" s="24"/>
      <c r="B120" s="24"/>
      <c r="C120" s="3"/>
      <c r="D120" s="9" t="s">
        <v>72</v>
      </c>
      <c r="E120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2022-11-10T08:31:08Z</cp:lastPrinted>
  <dcterms:created xsi:type="dcterms:W3CDTF">2014-09-04T08:28:49Z</dcterms:created>
  <dcterms:modified xsi:type="dcterms:W3CDTF">2022-12-07T08:58:49Z</dcterms:modified>
  <cp:category/>
  <cp:version/>
  <cp:contentType/>
  <cp:contentStatus/>
</cp:coreProperties>
</file>