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9720" windowHeight="2256" tabRatio="597" activeTab="0"/>
  </bookViews>
  <sheets>
    <sheet name="2023r." sheetId="1" r:id="rId1"/>
  </sheets>
  <definedNames>
    <definedName name="_xlnm.Print_Area" localSheetId="0">'2023r.'!$B$1:$M$130</definedName>
    <definedName name="_xlnm.Print_Titles" localSheetId="0">'2023r.'!$12:$12</definedName>
  </definedNames>
  <calcPr fullCalcOnLoad="1"/>
</workbook>
</file>

<file path=xl/sharedStrings.xml><?xml version="1.0" encoding="utf-8"?>
<sst xmlns="http://schemas.openxmlformats.org/spreadsheetml/2006/main" count="170" uniqueCount="78">
  <si>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</si>
  <si>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</si>
  <si>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</si>
  <si>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</si>
  <si>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</si>
  <si>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</si>
  <si>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</si>
  <si>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</si>
  <si>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</si>
  <si>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</si>
  <si>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 xml:space="preserve">Wydatki </t>
  </si>
  <si>
    <t>RAZEM</t>
  </si>
  <si>
    <t>Pozostała działaność</t>
  </si>
  <si>
    <t xml:space="preserve">I. DOCHODY I WYDATKI  ZE ŚRODKÓW FINANSOWYCH POCHODZACYCH  </t>
  </si>
  <si>
    <t>Dochody</t>
  </si>
  <si>
    <t>POZOSTAŁE ZADANIA W ZAKRESIE POLITYKI SPOŁECZNEJ</t>
  </si>
  <si>
    <t>Pozostła działaność</t>
  </si>
  <si>
    <t>RODZINA</t>
  </si>
  <si>
    <t xml:space="preserve">Świadczenia rodzinne, świadczenia z funduszu alimentacyjnego oraz </t>
  </si>
  <si>
    <t>składki na ubezpieczenia emerytalne i rentowe z ubezpieczenia społecznego</t>
  </si>
  <si>
    <t xml:space="preserve">  Z FUNDUSZU POMOCY</t>
  </si>
  <si>
    <t>ZADANIA ZLECONE</t>
  </si>
  <si>
    <t>ZADANIA WŁASNE</t>
  </si>
  <si>
    <t>2100</t>
  </si>
  <si>
    <t>Środki z Funduszu Pomocy na finanowanie lub dofinansowanie zadań</t>
  </si>
  <si>
    <t>bieżących w zakresie pomocy obywatelom Ukrainy</t>
  </si>
  <si>
    <t xml:space="preserve">Wynagrodzenia i uposażenia wypłacane w zwiazku z pomocą obywatelom  </t>
  </si>
  <si>
    <t>Ukrainy</t>
  </si>
  <si>
    <t xml:space="preserve">Składki i inne pochodne od wynagrodzeń pracowników wypłaconych </t>
  </si>
  <si>
    <t>w zwiazku z pomocą obywatelom Ukrainy</t>
  </si>
  <si>
    <t>Zakup usłaug zwiazanych z pomoca obywatelom Ukrainy</t>
  </si>
  <si>
    <t>4370</t>
  </si>
  <si>
    <t xml:space="preserve">Świadczenia społeczne wypłacane obywatelom Ukrainy przebywajacym na </t>
  </si>
  <si>
    <t>terytorium RP</t>
  </si>
  <si>
    <t>3290</t>
  </si>
  <si>
    <t>2023 ROK</t>
  </si>
  <si>
    <t>2023r.</t>
  </si>
  <si>
    <t>3280</t>
  </si>
  <si>
    <t>Świadczenia związane zudzelaniem pomocy obywatelom Ukrainy</t>
  </si>
  <si>
    <t>Załącznik Nr 9 do Uchwały Nr LIX/382/22</t>
  </si>
  <si>
    <t>Rady Miejskiej Turku z dnia 28 grudnia 2022 r.</t>
  </si>
  <si>
    <t xml:space="preserve">ADMINISTRACJA PUBLICZNA </t>
  </si>
  <si>
    <t>Urzedy wojewódzkie</t>
  </si>
  <si>
    <t>`</t>
  </si>
  <si>
    <t>RÓŻNE ROZLICZENIA</t>
  </si>
  <si>
    <t>Różne rozliczenia finansowe</t>
  </si>
  <si>
    <t>POMOC SPOŁECZNA</t>
  </si>
  <si>
    <t xml:space="preserve">Zasiłki okresowe, celowe i pomoc w naturze oraz składki na ubezpieczenia </t>
  </si>
  <si>
    <t>emerytalne i rentowe</t>
  </si>
  <si>
    <t>Zasiłki stałe</t>
  </si>
  <si>
    <t>OŚWIATA I WYCHOWANIE</t>
  </si>
  <si>
    <t>Szkoły podstawowe</t>
  </si>
  <si>
    <t>4350</t>
  </si>
  <si>
    <t xml:space="preserve">Zakup towarów (w szczrgólności materiałów, leków, żywności) w zwiazku </t>
  </si>
  <si>
    <t>z pomoca obywatelom ukrainy</t>
  </si>
  <si>
    <t>Zakup usług zwi azanych z pomoca obywatelom Ukrainy</t>
  </si>
  <si>
    <t>4750</t>
  </si>
  <si>
    <t xml:space="preserve">Wynagrodzenia nauczycieli wypłacane w zwiazku z pomocą obywatelom </t>
  </si>
  <si>
    <t xml:space="preserve">Ukrainy </t>
  </si>
  <si>
    <t>4840</t>
  </si>
  <si>
    <t>Honoraria, wynagridzenia agencyjno-prowizyjne i wynagrodzenia bezosobowe</t>
  </si>
  <si>
    <t>wypłacane w zwiazku z pomocą obywatelom Ukrainy</t>
  </si>
  <si>
    <t>4860</t>
  </si>
  <si>
    <t>Pozostałe wydatki bieżace na zadania zwiazązane z pomocą obywatyelom</t>
  </si>
  <si>
    <t>Przedszkola</t>
  </si>
  <si>
    <t>Świetlice szkolne</t>
  </si>
  <si>
    <t>Stołówki szkolne i przedszkolne</t>
  </si>
  <si>
    <t xml:space="preserve">Realizacja zadań wymagajacych stosowania specjalnej organizacji nauki </t>
  </si>
  <si>
    <t>i metod pracy dla dzieci w przedszkolach, oddziałach przedszkolnych w</t>
  </si>
  <si>
    <t>szkołach podstawowych i innych formach wychowania przedszkolnego</t>
  </si>
  <si>
    <t>2340</t>
  </si>
  <si>
    <t xml:space="preserve">Dotacja celowa dla jednostek spoza sektora finansów publicznych na </t>
  </si>
  <si>
    <t>finansowanie lub dofinansowanie zadań bieżacych związanych z pomocą</t>
  </si>
  <si>
    <t>obywatelom Ukrainy</t>
  </si>
  <si>
    <t>Burmistrza Miasta Turku</t>
  </si>
  <si>
    <t>Załacznik  nr 2</t>
  </si>
  <si>
    <t>do Zarzadzenia Nr 93/23</t>
  </si>
  <si>
    <t>z dnia 28.07.2023 r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</si>
</sst>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tabSelected="1" view="pageBreakPreview" zoomScale="75" zoomScaleNormal="75" zoomScaleSheetLayoutView="75" workbookViewId="0" topLeftCell="B1">
      <selection activeCell="M118" sqref="M118"/>
    </sheetView>
  </sheetViews>
  <sheetFormatPr defaultColWidth="9.125" defaultRowHeight="12.75"/>
  <cols>
    <col min="1" max="1" width="4.50390625" style="1" hidden="1" customWidth="1"/>
    <col min="2" max="2" width="6.50390625" style="35" customWidth="1"/>
    <col min="3" max="3" width="8.625" style="6" customWidth="1"/>
    <col min="4" max="4" width="8.375" style="42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50390625" style="10" hidden="1" customWidth="1"/>
    <col min="10" max="10" width="2.875" style="11" hidden="1" customWidth="1"/>
    <col min="11" max="11" width="0.5" style="11" hidden="1" customWidth="1"/>
    <col min="12" max="13" width="16.50390625" style="31" customWidth="1"/>
    <col min="14" max="16384" width="9.125" style="1" customWidth="1"/>
  </cols>
  <sheetData>
    <row r="1" spans="2:12" ht="15">
      <c r="B1" s="6"/>
      <c r="L1" s="32" t="s">
        <v>75</v>
      </c>
    </row>
    <row r="2" spans="2:12" ht="15">
      <c r="B2" s="6"/>
      <c r="L2" s="32" t="s">
        <v>76</v>
      </c>
    </row>
    <row r="3" spans="1:12" ht="17.25">
      <c r="A3" s="3"/>
      <c r="B3" s="13"/>
      <c r="D3" s="43"/>
      <c r="E3" s="70" t="s">
        <v>39</v>
      </c>
      <c r="F3" s="30"/>
      <c r="G3" s="30"/>
      <c r="H3" s="31"/>
      <c r="I3" s="12" t="s">
        <v>8</v>
      </c>
      <c r="J3" s="11" t="s">
        <v>9</v>
      </c>
      <c r="L3" s="32" t="s">
        <v>74</v>
      </c>
    </row>
    <row r="4" spans="1:12" ht="17.25">
      <c r="A4" s="3"/>
      <c r="B4" s="13"/>
      <c r="D4" s="43"/>
      <c r="E4" s="70" t="s">
        <v>40</v>
      </c>
      <c r="F4" s="30"/>
      <c r="G4" s="30"/>
      <c r="H4" s="31"/>
      <c r="I4" s="12"/>
      <c r="L4" s="32" t="s">
        <v>77</v>
      </c>
    </row>
    <row r="5" spans="1:12" ht="15">
      <c r="A5" s="3"/>
      <c r="B5" s="13"/>
      <c r="D5" s="43"/>
      <c r="E5" s="46"/>
      <c r="F5" s="30"/>
      <c r="G5" s="30"/>
      <c r="H5" s="31"/>
      <c r="I5" s="12"/>
      <c r="L5" s="32"/>
    </row>
    <row r="6" spans="1:12" ht="15">
      <c r="A6" s="3"/>
      <c r="B6" s="13"/>
      <c r="D6" s="43"/>
      <c r="E6" s="46"/>
      <c r="F6" s="30"/>
      <c r="G6" s="30"/>
      <c r="H6" s="31"/>
      <c r="I6" s="12"/>
      <c r="L6" s="32"/>
    </row>
    <row r="7" spans="1:13" s="57" customFormat="1" ht="15">
      <c r="A7" s="58"/>
      <c r="B7" s="59"/>
      <c r="C7" s="14"/>
      <c r="D7" s="50"/>
      <c r="E7" s="66" t="s">
        <v>13</v>
      </c>
      <c r="F7" s="28"/>
      <c r="G7" s="28"/>
      <c r="H7" s="29"/>
      <c r="I7" s="36"/>
      <c r="J7" s="34"/>
      <c r="K7" s="34"/>
      <c r="L7" s="32"/>
      <c r="M7" s="31"/>
    </row>
    <row r="8" spans="1:12" ht="16.5" customHeight="1">
      <c r="A8" s="4"/>
      <c r="B8" s="14"/>
      <c r="C8" s="14"/>
      <c r="D8" s="43"/>
      <c r="E8" s="64" t="s">
        <v>20</v>
      </c>
      <c r="F8" s="30"/>
      <c r="G8" s="30"/>
      <c r="H8" s="31"/>
      <c r="I8" s="12"/>
      <c r="L8" s="32"/>
    </row>
    <row r="9" spans="1:13" ht="16.5" customHeight="1" thickBot="1">
      <c r="A9" s="4"/>
      <c r="B9" s="65"/>
      <c r="C9" s="65"/>
      <c r="D9" s="67"/>
      <c r="E9" s="69" t="s">
        <v>35</v>
      </c>
      <c r="F9" s="15"/>
      <c r="G9" s="15"/>
      <c r="H9" s="16"/>
      <c r="I9" s="17"/>
      <c r="J9" s="18"/>
      <c r="K9" s="18"/>
      <c r="L9" s="39"/>
      <c r="M9" s="16"/>
    </row>
    <row r="10" spans="1:21" ht="15">
      <c r="A10" s="5"/>
      <c r="B10" s="6" t="s">
        <v>0</v>
      </c>
      <c r="C10" s="6" t="s">
        <v>1</v>
      </c>
      <c r="D10" s="41" t="s">
        <v>2</v>
      </c>
      <c r="E10" s="54" t="s">
        <v>3</v>
      </c>
      <c r="F10" s="6" t="s">
        <v>4</v>
      </c>
      <c r="G10" s="6" t="s">
        <v>5</v>
      </c>
      <c r="H10" s="6" t="s">
        <v>7</v>
      </c>
      <c r="I10" s="55"/>
      <c r="J10" s="53"/>
      <c r="K10" s="53"/>
      <c r="L10" s="6" t="s">
        <v>14</v>
      </c>
      <c r="M10" s="6" t="s">
        <v>10</v>
      </c>
      <c r="N10" s="2"/>
      <c r="O10" s="2"/>
      <c r="P10" s="2"/>
      <c r="Q10" s="2"/>
      <c r="R10" s="2"/>
      <c r="U10" s="1" t="s">
        <v>43</v>
      </c>
    </row>
    <row r="11" spans="1:18" ht="15">
      <c r="A11" s="2"/>
      <c r="B11" s="19"/>
      <c r="C11" s="19"/>
      <c r="D11" s="44"/>
      <c r="E11" s="20" t="s">
        <v>6</v>
      </c>
      <c r="F11" s="21">
        <v>1997</v>
      </c>
      <c r="G11" s="21">
        <v>1997</v>
      </c>
      <c r="H11" s="21">
        <v>1997</v>
      </c>
      <c r="I11" s="40"/>
      <c r="J11" s="27"/>
      <c r="K11" s="27"/>
      <c r="L11" s="19" t="s">
        <v>36</v>
      </c>
      <c r="M11" s="19" t="s">
        <v>36</v>
      </c>
      <c r="N11" s="2"/>
      <c r="O11" s="2"/>
      <c r="P11" s="2"/>
      <c r="Q11" s="2"/>
      <c r="R11" s="2"/>
    </row>
    <row r="12" spans="1:18" ht="15.75" thickBot="1">
      <c r="A12" s="2"/>
      <c r="B12" s="49">
        <v>1</v>
      </c>
      <c r="C12" s="52">
        <v>2</v>
      </c>
      <c r="D12" s="48">
        <v>3</v>
      </c>
      <c r="E12" s="52">
        <v>4</v>
      </c>
      <c r="F12" s="60">
        <v>5</v>
      </c>
      <c r="G12" s="60">
        <v>6</v>
      </c>
      <c r="H12" s="61">
        <v>7</v>
      </c>
      <c r="I12" s="62"/>
      <c r="J12" s="63"/>
      <c r="K12" s="63"/>
      <c r="L12" s="52">
        <v>5</v>
      </c>
      <c r="M12" s="52">
        <v>6</v>
      </c>
      <c r="N12" s="2"/>
      <c r="O12" s="2"/>
      <c r="P12" s="2"/>
      <c r="Q12" s="2"/>
      <c r="R12" s="2"/>
    </row>
    <row r="13" spans="1:18" ht="24.75" customHeight="1" thickBot="1">
      <c r="A13" s="2"/>
      <c r="B13" s="33"/>
      <c r="C13" s="71"/>
      <c r="D13" s="41"/>
      <c r="E13" s="23" t="s">
        <v>11</v>
      </c>
      <c r="F13" s="25"/>
      <c r="G13" s="25"/>
      <c r="H13" s="72"/>
      <c r="I13" s="73"/>
      <c r="J13" s="53"/>
      <c r="K13" s="53"/>
      <c r="L13" s="29">
        <f>L14+L47</f>
        <v>2342000.46</v>
      </c>
      <c r="M13" s="29">
        <f>M14+M47</f>
        <v>2342000.46</v>
      </c>
      <c r="N13" s="2"/>
      <c r="O13" s="2"/>
      <c r="P13" s="2"/>
      <c r="Q13" s="2"/>
      <c r="R13" s="2"/>
    </row>
    <row r="14" spans="1:18" ht="22.5" customHeight="1">
      <c r="A14" s="2"/>
      <c r="B14" s="94"/>
      <c r="C14" s="87"/>
      <c r="D14" s="88"/>
      <c r="E14" s="89" t="s">
        <v>21</v>
      </c>
      <c r="F14" s="90"/>
      <c r="G14" s="90"/>
      <c r="H14" s="91"/>
      <c r="I14" s="92"/>
      <c r="J14" s="93"/>
      <c r="K14" s="93"/>
      <c r="L14" s="95">
        <f>L21+L34+L15</f>
        <v>586802.75</v>
      </c>
      <c r="M14" s="95">
        <f>M21+M34+M15</f>
        <v>586802.75</v>
      </c>
      <c r="N14" s="2"/>
      <c r="O14" s="2"/>
      <c r="P14" s="2"/>
      <c r="Q14" s="2"/>
      <c r="R14" s="2"/>
    </row>
    <row r="15" spans="1:18" ht="19.5" customHeight="1">
      <c r="A15" s="2"/>
      <c r="B15" s="33">
        <v>750</v>
      </c>
      <c r="C15" s="71"/>
      <c r="D15" s="41"/>
      <c r="E15" s="23" t="s">
        <v>41</v>
      </c>
      <c r="F15" s="25"/>
      <c r="G15" s="25"/>
      <c r="H15" s="72"/>
      <c r="I15" s="73"/>
      <c r="J15" s="53"/>
      <c r="K15" s="53"/>
      <c r="L15" s="29">
        <f>L16</f>
        <v>802.75</v>
      </c>
      <c r="M15" s="29">
        <f>M16</f>
        <v>802.75</v>
      </c>
      <c r="N15" s="2"/>
      <c r="O15" s="2"/>
      <c r="P15" s="2"/>
      <c r="Q15" s="2"/>
      <c r="R15" s="2"/>
    </row>
    <row r="16" spans="1:18" ht="18" customHeight="1">
      <c r="A16" s="2"/>
      <c r="B16" s="33"/>
      <c r="C16" s="25">
        <v>75011</v>
      </c>
      <c r="D16" s="41"/>
      <c r="E16" s="26" t="s">
        <v>42</v>
      </c>
      <c r="F16" s="25"/>
      <c r="G16" s="25"/>
      <c r="H16" s="72"/>
      <c r="I16" s="73"/>
      <c r="J16" s="53"/>
      <c r="K16" s="53"/>
      <c r="L16" s="31">
        <f>L17</f>
        <v>802.75</v>
      </c>
      <c r="M16" s="31">
        <f>M19</f>
        <v>802.75</v>
      </c>
      <c r="N16" s="2"/>
      <c r="O16" s="2"/>
      <c r="P16" s="2"/>
      <c r="Q16" s="2"/>
      <c r="R16" s="2"/>
    </row>
    <row r="17" spans="1:18" ht="18.75" customHeight="1">
      <c r="A17" s="2"/>
      <c r="B17" s="33"/>
      <c r="C17" s="71"/>
      <c r="D17" s="41" t="s">
        <v>23</v>
      </c>
      <c r="E17" s="32" t="s">
        <v>24</v>
      </c>
      <c r="F17" s="25"/>
      <c r="G17" s="25"/>
      <c r="H17" s="72"/>
      <c r="I17" s="73"/>
      <c r="J17" s="53"/>
      <c r="K17" s="53"/>
      <c r="L17" s="31">
        <v>802.75</v>
      </c>
      <c r="M17" s="29"/>
      <c r="N17" s="2"/>
      <c r="O17" s="2"/>
      <c r="P17" s="2"/>
      <c r="Q17" s="2"/>
      <c r="R17" s="2"/>
    </row>
    <row r="18" spans="1:18" ht="20.25" customHeight="1">
      <c r="A18" s="2"/>
      <c r="B18" s="33"/>
      <c r="C18" s="71"/>
      <c r="D18" s="41"/>
      <c r="E18" s="32" t="s">
        <v>25</v>
      </c>
      <c r="F18" s="25"/>
      <c r="G18" s="25"/>
      <c r="H18" s="72"/>
      <c r="I18" s="73"/>
      <c r="J18" s="53"/>
      <c r="K18" s="53"/>
      <c r="L18" s="29"/>
      <c r="M18" s="29"/>
      <c r="N18" s="2"/>
      <c r="O18" s="2"/>
      <c r="P18" s="2"/>
      <c r="Q18" s="2"/>
      <c r="R18" s="2"/>
    </row>
    <row r="19" spans="1:18" ht="18.75" customHeight="1">
      <c r="A19" s="2"/>
      <c r="B19" s="33"/>
      <c r="C19" s="71"/>
      <c r="D19" s="33">
        <v>4740</v>
      </c>
      <c r="E19" s="46" t="s">
        <v>26</v>
      </c>
      <c r="F19" s="25"/>
      <c r="G19" s="25"/>
      <c r="H19" s="72"/>
      <c r="I19" s="73"/>
      <c r="J19" s="53"/>
      <c r="K19" s="53"/>
      <c r="L19" s="29"/>
      <c r="M19" s="31">
        <v>802.75</v>
      </c>
      <c r="N19" s="2"/>
      <c r="O19" s="2"/>
      <c r="P19" s="2"/>
      <c r="Q19" s="2"/>
      <c r="R19" s="2"/>
    </row>
    <row r="20" spans="1:18" ht="19.5" customHeight="1">
      <c r="A20" s="2"/>
      <c r="B20" s="37"/>
      <c r="C20" s="77"/>
      <c r="D20" s="37"/>
      <c r="E20" s="47" t="s">
        <v>27</v>
      </c>
      <c r="F20" s="21"/>
      <c r="G20" s="21"/>
      <c r="H20" s="78"/>
      <c r="I20" s="79"/>
      <c r="J20" s="27"/>
      <c r="K20" s="27"/>
      <c r="L20" s="96"/>
      <c r="M20" s="96"/>
      <c r="N20" s="2"/>
      <c r="O20" s="2"/>
      <c r="P20" s="2"/>
      <c r="Q20" s="2"/>
      <c r="R20" s="2"/>
    </row>
    <row r="21" spans="1:18" ht="15">
      <c r="A21" s="2"/>
      <c r="B21" s="38">
        <v>853</v>
      </c>
      <c r="C21" s="22"/>
      <c r="D21" s="38"/>
      <c r="E21" s="51" t="s">
        <v>15</v>
      </c>
      <c r="F21" s="24"/>
      <c r="G21" s="24"/>
      <c r="H21" s="74"/>
      <c r="I21" s="75"/>
      <c r="J21" s="76"/>
      <c r="K21" s="76"/>
      <c r="L21" s="29">
        <f>L22</f>
        <v>406000</v>
      </c>
      <c r="M21" s="29">
        <f>M22</f>
        <v>406000</v>
      </c>
      <c r="N21" s="2"/>
      <c r="O21" s="2"/>
      <c r="P21" s="2"/>
      <c r="Q21" s="2"/>
      <c r="R21" s="2"/>
    </row>
    <row r="22" spans="1:18" ht="15">
      <c r="A22" s="2"/>
      <c r="B22" s="33"/>
      <c r="C22" s="25">
        <v>85395</v>
      </c>
      <c r="D22" s="33"/>
      <c r="E22" s="46" t="s">
        <v>16</v>
      </c>
      <c r="F22" s="25"/>
      <c r="G22" s="25"/>
      <c r="H22" s="72"/>
      <c r="I22" s="73"/>
      <c r="J22" s="53"/>
      <c r="K22" s="53"/>
      <c r="L22" s="31">
        <f>SUM(L23:L23)</f>
        <v>406000</v>
      </c>
      <c r="M22" s="31">
        <f>SUM(M25:M32)</f>
        <v>406000</v>
      </c>
      <c r="N22" s="2"/>
      <c r="O22" s="2"/>
      <c r="P22" s="2"/>
      <c r="Q22" s="2"/>
      <c r="R22" s="2"/>
    </row>
    <row r="23" spans="1:18" ht="18" customHeight="1">
      <c r="A23" s="2"/>
      <c r="B23" s="33"/>
      <c r="C23" s="71"/>
      <c r="D23" s="41" t="s">
        <v>23</v>
      </c>
      <c r="E23" s="32" t="s">
        <v>24</v>
      </c>
      <c r="F23" s="25"/>
      <c r="G23" s="25"/>
      <c r="H23" s="72"/>
      <c r="I23" s="73"/>
      <c r="J23" s="53"/>
      <c r="K23" s="53"/>
      <c r="L23" s="31">
        <v>406000</v>
      </c>
      <c r="N23" s="2"/>
      <c r="O23" s="2"/>
      <c r="P23" s="2"/>
      <c r="Q23" s="2"/>
      <c r="R23" s="2"/>
    </row>
    <row r="24" spans="1:18" ht="18" customHeight="1">
      <c r="A24" s="2"/>
      <c r="B24" s="33"/>
      <c r="C24" s="71"/>
      <c r="D24" s="41"/>
      <c r="E24" s="32" t="s">
        <v>25</v>
      </c>
      <c r="F24" s="25"/>
      <c r="G24" s="25"/>
      <c r="H24" s="72"/>
      <c r="I24" s="73"/>
      <c r="J24" s="53"/>
      <c r="K24" s="53"/>
      <c r="N24" s="2"/>
      <c r="O24" s="2"/>
      <c r="P24" s="2"/>
      <c r="Q24" s="2"/>
      <c r="R24" s="2"/>
    </row>
    <row r="25" spans="1:18" ht="18" customHeight="1">
      <c r="A25" s="2"/>
      <c r="B25" s="33"/>
      <c r="C25" s="71"/>
      <c r="D25" s="41" t="s">
        <v>37</v>
      </c>
      <c r="E25" s="32" t="s">
        <v>38</v>
      </c>
      <c r="F25" s="25"/>
      <c r="G25" s="25"/>
      <c r="H25" s="72"/>
      <c r="I25" s="73"/>
      <c r="J25" s="53"/>
      <c r="K25" s="53"/>
      <c r="M25" s="31">
        <v>298500</v>
      </c>
      <c r="N25" s="2"/>
      <c r="O25" s="2"/>
      <c r="P25" s="2"/>
      <c r="Q25" s="2"/>
      <c r="R25" s="2"/>
    </row>
    <row r="26" spans="1:18" ht="15">
      <c r="A26" s="2"/>
      <c r="B26" s="33"/>
      <c r="C26" s="71"/>
      <c r="D26" s="33">
        <v>3290</v>
      </c>
      <c r="E26" s="46" t="s">
        <v>32</v>
      </c>
      <c r="F26" s="25"/>
      <c r="G26" s="25"/>
      <c r="H26" s="72"/>
      <c r="I26" s="73"/>
      <c r="J26" s="53"/>
      <c r="K26" s="53"/>
      <c r="M26" s="31">
        <v>100000</v>
      </c>
      <c r="N26" s="2"/>
      <c r="O26" s="2"/>
      <c r="P26" s="2"/>
      <c r="Q26" s="2"/>
      <c r="R26" s="2"/>
    </row>
    <row r="27" spans="1:18" ht="15">
      <c r="A27" s="2"/>
      <c r="B27" s="33"/>
      <c r="C27" s="71"/>
      <c r="D27" s="33"/>
      <c r="E27" s="46" t="s">
        <v>33</v>
      </c>
      <c r="F27" s="25"/>
      <c r="G27" s="25"/>
      <c r="H27" s="72"/>
      <c r="I27" s="73"/>
      <c r="J27" s="53"/>
      <c r="K27" s="53"/>
      <c r="N27" s="2"/>
      <c r="O27" s="2"/>
      <c r="P27" s="2"/>
      <c r="Q27" s="2"/>
      <c r="R27" s="2"/>
    </row>
    <row r="28" spans="1:18" ht="15">
      <c r="A28" s="2"/>
      <c r="B28" s="33"/>
      <c r="C28" s="71"/>
      <c r="D28" s="33">
        <v>4740</v>
      </c>
      <c r="E28" s="46" t="s">
        <v>26</v>
      </c>
      <c r="F28" s="25"/>
      <c r="G28" s="25"/>
      <c r="H28" s="72"/>
      <c r="I28" s="73"/>
      <c r="J28" s="53"/>
      <c r="K28" s="53"/>
      <c r="M28" s="31">
        <v>4500</v>
      </c>
      <c r="N28" s="2"/>
      <c r="O28" s="2"/>
      <c r="P28" s="2"/>
      <c r="Q28" s="2"/>
      <c r="R28" s="2"/>
    </row>
    <row r="29" spans="1:18" ht="15">
      <c r="A29" s="2"/>
      <c r="B29" s="33"/>
      <c r="C29" s="71"/>
      <c r="D29" s="33"/>
      <c r="E29" s="46" t="s">
        <v>27</v>
      </c>
      <c r="F29" s="25"/>
      <c r="G29" s="25"/>
      <c r="H29" s="72"/>
      <c r="I29" s="73"/>
      <c r="J29" s="53"/>
      <c r="K29" s="53"/>
      <c r="N29" s="2"/>
      <c r="O29" s="2"/>
      <c r="P29" s="2"/>
      <c r="Q29" s="2"/>
      <c r="R29" s="2"/>
    </row>
    <row r="30" spans="1:18" ht="15">
      <c r="A30" s="2"/>
      <c r="B30" s="33"/>
      <c r="C30" s="71"/>
      <c r="D30" s="33">
        <v>4850</v>
      </c>
      <c r="E30" s="46" t="s">
        <v>28</v>
      </c>
      <c r="F30" s="25"/>
      <c r="G30" s="25"/>
      <c r="H30" s="72"/>
      <c r="I30" s="73"/>
      <c r="J30" s="53"/>
      <c r="K30" s="53"/>
      <c r="M30" s="31">
        <v>1000</v>
      </c>
      <c r="N30" s="2"/>
      <c r="O30" s="2"/>
      <c r="P30" s="2"/>
      <c r="Q30" s="2"/>
      <c r="R30" s="2"/>
    </row>
    <row r="31" spans="1:18" ht="15">
      <c r="A31" s="2"/>
      <c r="B31" s="33"/>
      <c r="C31" s="71"/>
      <c r="D31" s="33"/>
      <c r="E31" s="46" t="s">
        <v>29</v>
      </c>
      <c r="F31" s="25"/>
      <c r="G31" s="25"/>
      <c r="H31" s="72"/>
      <c r="I31" s="73"/>
      <c r="J31" s="53"/>
      <c r="K31" s="53"/>
      <c r="N31" s="2"/>
      <c r="O31" s="2"/>
      <c r="P31" s="2"/>
      <c r="Q31" s="2"/>
      <c r="R31" s="2"/>
    </row>
    <row r="32" spans="1:18" ht="15">
      <c r="A32" s="2"/>
      <c r="B32" s="33"/>
      <c r="C32" s="71"/>
      <c r="D32" s="41" t="s">
        <v>62</v>
      </c>
      <c r="E32" s="32" t="s">
        <v>63</v>
      </c>
      <c r="F32" s="25"/>
      <c r="G32" s="25"/>
      <c r="H32" s="72"/>
      <c r="I32" s="73"/>
      <c r="J32" s="53"/>
      <c r="K32" s="53"/>
      <c r="M32" s="31">
        <v>2000</v>
      </c>
      <c r="N32" s="2"/>
      <c r="O32" s="2"/>
      <c r="P32" s="2"/>
      <c r="Q32" s="2"/>
      <c r="R32" s="2"/>
    </row>
    <row r="33" spans="1:18" ht="15">
      <c r="A33" s="2"/>
      <c r="B33" s="37"/>
      <c r="C33" s="77"/>
      <c r="D33" s="44"/>
      <c r="E33" s="100" t="s">
        <v>27</v>
      </c>
      <c r="F33" s="21"/>
      <c r="G33" s="21"/>
      <c r="H33" s="78"/>
      <c r="I33" s="79"/>
      <c r="J33" s="27"/>
      <c r="K33" s="27"/>
      <c r="L33" s="68"/>
      <c r="M33" s="68"/>
      <c r="N33" s="2"/>
      <c r="O33" s="2"/>
      <c r="P33" s="2"/>
      <c r="Q33" s="2"/>
      <c r="R33" s="2"/>
    </row>
    <row r="34" spans="1:18" ht="15">
      <c r="A34" s="2"/>
      <c r="B34" s="38">
        <v>855</v>
      </c>
      <c r="C34" s="22"/>
      <c r="D34" s="38"/>
      <c r="E34" s="51" t="s">
        <v>17</v>
      </c>
      <c r="F34" s="24"/>
      <c r="G34" s="24"/>
      <c r="H34" s="74"/>
      <c r="I34" s="75"/>
      <c r="J34" s="76"/>
      <c r="K34" s="76"/>
      <c r="L34" s="29">
        <f>L35</f>
        <v>180000</v>
      </c>
      <c r="M34" s="29">
        <f>M35</f>
        <v>180000</v>
      </c>
      <c r="N34" s="2"/>
      <c r="O34" s="2"/>
      <c r="P34" s="2"/>
      <c r="Q34" s="2"/>
      <c r="R34" s="2"/>
    </row>
    <row r="35" spans="1:18" s="57" customFormat="1" ht="18" customHeight="1">
      <c r="A35" s="56"/>
      <c r="B35" s="33"/>
      <c r="C35" s="25">
        <v>85502</v>
      </c>
      <c r="D35" s="33"/>
      <c r="E35" s="32" t="s">
        <v>18</v>
      </c>
      <c r="F35" s="25"/>
      <c r="G35" s="25"/>
      <c r="H35" s="72"/>
      <c r="I35" s="73"/>
      <c r="J35" s="53"/>
      <c r="K35" s="53"/>
      <c r="L35" s="31">
        <f>SUM(L37:L37)</f>
        <v>180000</v>
      </c>
      <c r="M35" s="31">
        <f>SUM(M39:M43)</f>
        <v>180000</v>
      </c>
      <c r="N35" s="56"/>
      <c r="O35" s="56"/>
      <c r="P35" s="56"/>
      <c r="Q35" s="56"/>
      <c r="R35" s="56"/>
    </row>
    <row r="36" spans="1:18" s="57" customFormat="1" ht="18" customHeight="1">
      <c r="A36" s="56"/>
      <c r="B36" s="33"/>
      <c r="C36" s="71"/>
      <c r="D36" s="33"/>
      <c r="E36" s="32" t="s">
        <v>19</v>
      </c>
      <c r="F36" s="25"/>
      <c r="G36" s="25"/>
      <c r="H36" s="72"/>
      <c r="I36" s="73"/>
      <c r="J36" s="53"/>
      <c r="K36" s="53"/>
      <c r="L36" s="31"/>
      <c r="M36" s="31"/>
      <c r="N36" s="56"/>
      <c r="O36" s="56"/>
      <c r="P36" s="56"/>
      <c r="Q36" s="56"/>
      <c r="R36" s="56"/>
    </row>
    <row r="37" spans="2:12" ht="15">
      <c r="B37" s="33"/>
      <c r="C37" s="71"/>
      <c r="D37" s="41" t="s">
        <v>23</v>
      </c>
      <c r="E37" s="32" t="s">
        <v>24</v>
      </c>
      <c r="F37" s="25"/>
      <c r="G37" s="25"/>
      <c r="H37" s="72"/>
      <c r="I37" s="73"/>
      <c r="J37" s="53"/>
      <c r="K37" s="53"/>
      <c r="L37" s="31">
        <v>180000</v>
      </c>
    </row>
    <row r="38" spans="2:11" ht="15">
      <c r="B38" s="33"/>
      <c r="C38" s="71"/>
      <c r="D38" s="41"/>
      <c r="E38" s="32" t="s">
        <v>25</v>
      </c>
      <c r="F38" s="25"/>
      <c r="G38" s="25"/>
      <c r="H38" s="72"/>
      <c r="I38" s="73"/>
      <c r="J38" s="53"/>
      <c r="K38" s="53"/>
    </row>
    <row r="39" spans="2:13" ht="15">
      <c r="B39" s="33"/>
      <c r="C39" s="71"/>
      <c r="D39" s="33">
        <v>3290</v>
      </c>
      <c r="E39" s="46" t="s">
        <v>32</v>
      </c>
      <c r="F39" s="25"/>
      <c r="G39" s="25"/>
      <c r="H39" s="72"/>
      <c r="I39" s="73"/>
      <c r="J39" s="53"/>
      <c r="K39" s="53"/>
      <c r="M39" s="31">
        <v>174600</v>
      </c>
    </row>
    <row r="40" spans="2:11" ht="15">
      <c r="B40" s="33"/>
      <c r="C40" s="71"/>
      <c r="D40" s="33"/>
      <c r="E40" s="46" t="s">
        <v>33</v>
      </c>
      <c r="F40" s="25"/>
      <c r="G40" s="25"/>
      <c r="H40" s="72"/>
      <c r="I40" s="73"/>
      <c r="J40" s="53"/>
      <c r="K40" s="53"/>
    </row>
    <row r="41" spans="2:13" ht="15">
      <c r="B41" s="33"/>
      <c r="C41" s="71"/>
      <c r="D41" s="33">
        <v>4740</v>
      </c>
      <c r="E41" s="46" t="s">
        <v>26</v>
      </c>
      <c r="F41" s="25"/>
      <c r="G41" s="25"/>
      <c r="H41" s="72"/>
      <c r="I41" s="73"/>
      <c r="J41" s="53"/>
      <c r="K41" s="53"/>
      <c r="M41" s="31">
        <v>4530</v>
      </c>
    </row>
    <row r="42" spans="2:11" ht="15">
      <c r="B42" s="33"/>
      <c r="C42" s="71"/>
      <c r="D42" s="33"/>
      <c r="E42" s="46" t="s">
        <v>27</v>
      </c>
      <c r="F42" s="25"/>
      <c r="G42" s="25"/>
      <c r="H42" s="72"/>
      <c r="I42" s="73"/>
      <c r="J42" s="53"/>
      <c r="K42" s="53"/>
    </row>
    <row r="43" spans="2:13" ht="15">
      <c r="B43" s="33"/>
      <c r="C43" s="71"/>
      <c r="D43" s="33">
        <v>4850</v>
      </c>
      <c r="E43" s="46" t="s">
        <v>28</v>
      </c>
      <c r="F43" s="25"/>
      <c r="G43" s="25"/>
      <c r="H43" s="72"/>
      <c r="I43" s="73"/>
      <c r="J43" s="53"/>
      <c r="K43" s="53"/>
      <c r="M43" s="31">
        <v>870</v>
      </c>
    </row>
    <row r="44" spans="2:13" ht="15.75" thickBot="1">
      <c r="B44" s="80"/>
      <c r="C44" s="81"/>
      <c r="D44" s="80"/>
      <c r="E44" s="82" t="s">
        <v>29</v>
      </c>
      <c r="F44" s="83"/>
      <c r="G44" s="83"/>
      <c r="H44" s="84"/>
      <c r="I44" s="85"/>
      <c r="J44" s="86"/>
      <c r="K44" s="86"/>
      <c r="L44" s="16"/>
      <c r="M44" s="16"/>
    </row>
    <row r="45" spans="2:11" ht="15">
      <c r="B45" s="33"/>
      <c r="C45" s="71"/>
      <c r="D45" s="33"/>
      <c r="E45" s="46"/>
      <c r="F45" s="25"/>
      <c r="G45" s="25"/>
      <c r="H45" s="72"/>
      <c r="I45" s="73"/>
      <c r="J45" s="53"/>
      <c r="K45" s="53"/>
    </row>
    <row r="46" spans="2:13" ht="15.75" thickBot="1">
      <c r="B46" s="1"/>
      <c r="C46" s="1"/>
      <c r="D46" s="1"/>
      <c r="E46" s="1"/>
      <c r="F46" s="1"/>
      <c r="G46" s="1"/>
      <c r="H46" s="1"/>
      <c r="I46" s="12"/>
      <c r="J46" s="1"/>
      <c r="K46" s="1"/>
      <c r="L46" s="1"/>
      <c r="M46" s="1"/>
    </row>
    <row r="47" spans="2:13" ht="23.25" customHeight="1">
      <c r="B47" s="94"/>
      <c r="C47" s="87"/>
      <c r="D47" s="88"/>
      <c r="E47" s="89" t="s">
        <v>22</v>
      </c>
      <c r="F47" s="90"/>
      <c r="G47" s="90"/>
      <c r="H47" s="91"/>
      <c r="I47" s="92"/>
      <c r="J47" s="93"/>
      <c r="K47" s="93"/>
      <c r="L47" s="95">
        <f>L124+L48+L112</f>
        <v>1755197.71</v>
      </c>
      <c r="M47" s="95">
        <f>M124+M48+M112+M52</f>
        <v>1755197.71</v>
      </c>
    </row>
    <row r="48" spans="2:13" ht="21" customHeight="1">
      <c r="B48" s="33">
        <v>758</v>
      </c>
      <c r="C48" s="71"/>
      <c r="D48" s="41"/>
      <c r="E48" s="23" t="s">
        <v>44</v>
      </c>
      <c r="F48" s="25"/>
      <c r="G48" s="25"/>
      <c r="H48" s="72"/>
      <c r="I48" s="73"/>
      <c r="J48" s="53"/>
      <c r="K48" s="53"/>
      <c r="L48" s="29">
        <f>L49</f>
        <v>1722928</v>
      </c>
      <c r="M48" s="29"/>
    </row>
    <row r="49" spans="2:12" ht="15">
      <c r="B49" s="33"/>
      <c r="C49" s="25">
        <v>75814</v>
      </c>
      <c r="D49" s="41"/>
      <c r="E49" s="46" t="s">
        <v>45</v>
      </c>
      <c r="F49" s="25"/>
      <c r="G49" s="25"/>
      <c r="H49" s="72"/>
      <c r="I49" s="73"/>
      <c r="J49" s="53"/>
      <c r="K49" s="53"/>
      <c r="L49" s="31">
        <f>L50</f>
        <v>1722928</v>
      </c>
    </row>
    <row r="50" spans="2:13" ht="15">
      <c r="B50" s="38"/>
      <c r="C50" s="22"/>
      <c r="D50" s="41" t="s">
        <v>23</v>
      </c>
      <c r="E50" s="32" t="s">
        <v>24</v>
      </c>
      <c r="F50" s="24"/>
      <c r="G50" s="24"/>
      <c r="H50" s="74"/>
      <c r="I50" s="75"/>
      <c r="J50" s="76"/>
      <c r="K50" s="76"/>
      <c r="L50" s="31">
        <v>1722928</v>
      </c>
      <c r="M50" s="29"/>
    </row>
    <row r="51" spans="2:13" ht="15">
      <c r="B51" s="98"/>
      <c r="C51" s="99"/>
      <c r="D51" s="44"/>
      <c r="E51" s="100" t="s">
        <v>25</v>
      </c>
      <c r="F51" s="101"/>
      <c r="G51" s="101"/>
      <c r="H51" s="102"/>
      <c r="I51" s="103"/>
      <c r="J51" s="104"/>
      <c r="K51" s="104"/>
      <c r="L51" s="96"/>
      <c r="M51" s="96"/>
    </row>
    <row r="52" spans="2:13" s="57" customFormat="1" ht="15">
      <c r="B52" s="38">
        <v>801</v>
      </c>
      <c r="C52" s="22"/>
      <c r="D52" s="45"/>
      <c r="E52" s="97" t="s">
        <v>50</v>
      </c>
      <c r="F52" s="24"/>
      <c r="G52" s="24"/>
      <c r="H52" s="74"/>
      <c r="I52" s="75"/>
      <c r="J52" s="76"/>
      <c r="K52" s="76"/>
      <c r="L52" s="29"/>
      <c r="M52" s="29">
        <f>M53+M67+M84+M91+M101</f>
        <v>1722928</v>
      </c>
    </row>
    <row r="53" spans="2:13" ht="15">
      <c r="B53" s="38"/>
      <c r="C53" s="25">
        <v>80101</v>
      </c>
      <c r="D53" s="41"/>
      <c r="E53" s="32" t="s">
        <v>51</v>
      </c>
      <c r="F53" s="24"/>
      <c r="G53" s="24"/>
      <c r="H53" s="74"/>
      <c r="I53" s="75"/>
      <c r="J53" s="76"/>
      <c r="K53" s="76"/>
      <c r="L53" s="29"/>
      <c r="M53" s="31">
        <f>SUM(M54:M65)</f>
        <v>1060850</v>
      </c>
    </row>
    <row r="54" spans="2:13" ht="15">
      <c r="B54" s="38"/>
      <c r="C54" s="24"/>
      <c r="D54" s="41" t="s">
        <v>52</v>
      </c>
      <c r="E54" s="32" t="s">
        <v>53</v>
      </c>
      <c r="F54" s="24"/>
      <c r="G54" s="24"/>
      <c r="H54" s="74"/>
      <c r="I54" s="75"/>
      <c r="J54" s="76"/>
      <c r="K54" s="76"/>
      <c r="L54" s="29"/>
      <c r="M54" s="31">
        <v>89828</v>
      </c>
    </row>
    <row r="55" spans="2:12" ht="15">
      <c r="B55" s="38"/>
      <c r="C55" s="24"/>
      <c r="D55" s="41"/>
      <c r="E55" s="32" t="s">
        <v>54</v>
      </c>
      <c r="F55" s="24"/>
      <c r="G55" s="24"/>
      <c r="H55" s="74"/>
      <c r="I55" s="75"/>
      <c r="J55" s="76"/>
      <c r="K55" s="76"/>
      <c r="L55" s="29"/>
    </row>
    <row r="56" spans="2:13" ht="15">
      <c r="B56" s="38"/>
      <c r="C56" s="24"/>
      <c r="D56" s="41" t="s">
        <v>31</v>
      </c>
      <c r="E56" s="32" t="s">
        <v>55</v>
      </c>
      <c r="F56" s="24"/>
      <c r="G56" s="24"/>
      <c r="H56" s="74"/>
      <c r="I56" s="75"/>
      <c r="J56" s="76"/>
      <c r="K56" s="76"/>
      <c r="L56" s="29"/>
      <c r="M56" s="31">
        <v>75443.88</v>
      </c>
    </row>
    <row r="57" spans="2:13" ht="15">
      <c r="B57" s="38"/>
      <c r="C57" s="24"/>
      <c r="D57" s="33">
        <v>4740</v>
      </c>
      <c r="E57" s="46" t="s">
        <v>26</v>
      </c>
      <c r="F57" s="24"/>
      <c r="G57" s="24"/>
      <c r="H57" s="74"/>
      <c r="I57" s="75"/>
      <c r="J57" s="76"/>
      <c r="K57" s="76"/>
      <c r="L57" s="29"/>
      <c r="M57" s="31">
        <v>79393</v>
      </c>
    </row>
    <row r="58" spans="2:12" ht="15">
      <c r="B58" s="38"/>
      <c r="C58" s="24"/>
      <c r="D58" s="33"/>
      <c r="E58" s="46" t="s">
        <v>27</v>
      </c>
      <c r="F58" s="24"/>
      <c r="G58" s="24"/>
      <c r="H58" s="74"/>
      <c r="I58" s="75"/>
      <c r="J58" s="76"/>
      <c r="K58" s="76"/>
      <c r="L58" s="29"/>
    </row>
    <row r="59" spans="2:13" ht="15">
      <c r="B59" s="38"/>
      <c r="C59" s="24"/>
      <c r="D59" s="41" t="s">
        <v>56</v>
      </c>
      <c r="E59" s="32" t="s">
        <v>57</v>
      </c>
      <c r="F59" s="24"/>
      <c r="G59" s="24"/>
      <c r="H59" s="74"/>
      <c r="I59" s="75"/>
      <c r="J59" s="76"/>
      <c r="K59" s="76"/>
      <c r="L59" s="29"/>
      <c r="M59" s="31">
        <v>656252.12</v>
      </c>
    </row>
    <row r="60" spans="2:12" ht="15">
      <c r="B60" s="38"/>
      <c r="C60" s="24"/>
      <c r="D60" s="41"/>
      <c r="E60" s="32" t="s">
        <v>58</v>
      </c>
      <c r="F60" s="24"/>
      <c r="G60" s="24"/>
      <c r="H60" s="74"/>
      <c r="I60" s="75"/>
      <c r="J60" s="76"/>
      <c r="K60" s="76"/>
      <c r="L60" s="29"/>
    </row>
    <row r="61" spans="2:13" ht="15">
      <c r="B61" s="38"/>
      <c r="C61" s="24"/>
      <c r="D61" s="41" t="s">
        <v>59</v>
      </c>
      <c r="E61" s="32" t="s">
        <v>60</v>
      </c>
      <c r="F61" s="24"/>
      <c r="G61" s="24"/>
      <c r="H61" s="74"/>
      <c r="I61" s="75"/>
      <c r="J61" s="76"/>
      <c r="K61" s="76"/>
      <c r="L61" s="29"/>
      <c r="M61" s="31">
        <v>673</v>
      </c>
    </row>
    <row r="62" spans="2:12" ht="15">
      <c r="B62" s="38"/>
      <c r="C62" s="24"/>
      <c r="D62" s="41"/>
      <c r="E62" s="32" t="s">
        <v>61</v>
      </c>
      <c r="F62" s="24"/>
      <c r="G62" s="24"/>
      <c r="H62" s="74"/>
      <c r="I62" s="75"/>
      <c r="J62" s="76"/>
      <c r="K62" s="76"/>
      <c r="L62" s="29"/>
    </row>
    <row r="63" spans="2:13" ht="15">
      <c r="B63" s="38"/>
      <c r="C63" s="24"/>
      <c r="D63" s="33">
        <v>4850</v>
      </c>
      <c r="E63" s="46" t="s">
        <v>28</v>
      </c>
      <c r="F63" s="24"/>
      <c r="G63" s="24"/>
      <c r="H63" s="74"/>
      <c r="I63" s="75"/>
      <c r="J63" s="76"/>
      <c r="K63" s="76"/>
      <c r="L63" s="29"/>
      <c r="M63" s="31">
        <v>156690</v>
      </c>
    </row>
    <row r="64" spans="2:12" ht="15">
      <c r="B64" s="38"/>
      <c r="C64" s="24"/>
      <c r="D64" s="33"/>
      <c r="E64" s="46" t="s">
        <v>29</v>
      </c>
      <c r="F64" s="24"/>
      <c r="G64" s="24"/>
      <c r="H64" s="74"/>
      <c r="I64" s="75"/>
      <c r="J64" s="76"/>
      <c r="K64" s="76"/>
      <c r="L64" s="29"/>
    </row>
    <row r="65" spans="2:13" ht="15">
      <c r="B65" s="38"/>
      <c r="C65" s="24"/>
      <c r="D65" s="41" t="s">
        <v>62</v>
      </c>
      <c r="E65" s="32" t="s">
        <v>63</v>
      </c>
      <c r="F65" s="24"/>
      <c r="G65" s="24"/>
      <c r="H65" s="74"/>
      <c r="I65" s="75"/>
      <c r="J65" s="76"/>
      <c r="K65" s="76"/>
      <c r="L65" s="29"/>
      <c r="M65" s="31">
        <v>2570</v>
      </c>
    </row>
    <row r="66" spans="2:12" ht="15">
      <c r="B66" s="38"/>
      <c r="C66" s="24"/>
      <c r="D66" s="41"/>
      <c r="E66" s="32" t="s">
        <v>27</v>
      </c>
      <c r="F66" s="24"/>
      <c r="G66" s="24"/>
      <c r="H66" s="74"/>
      <c r="I66" s="75"/>
      <c r="J66" s="76"/>
      <c r="K66" s="76"/>
      <c r="L66" s="29"/>
    </row>
    <row r="67" spans="2:13" ht="15">
      <c r="B67" s="38"/>
      <c r="C67" s="25">
        <v>80104</v>
      </c>
      <c r="D67" s="41"/>
      <c r="E67" s="32" t="s">
        <v>64</v>
      </c>
      <c r="F67" s="24"/>
      <c r="G67" s="24"/>
      <c r="H67" s="74"/>
      <c r="I67" s="75"/>
      <c r="J67" s="76"/>
      <c r="K67" s="76"/>
      <c r="L67" s="29"/>
      <c r="M67" s="31">
        <f>SUM(M68:M82)</f>
        <v>529351</v>
      </c>
    </row>
    <row r="68" spans="2:13" ht="15">
      <c r="B68" s="38"/>
      <c r="C68" s="25"/>
      <c r="D68" s="41" t="s">
        <v>70</v>
      </c>
      <c r="E68" s="32" t="s">
        <v>71</v>
      </c>
      <c r="F68" s="24"/>
      <c r="G68" s="24"/>
      <c r="H68" s="74"/>
      <c r="I68" s="75"/>
      <c r="J68" s="76"/>
      <c r="K68" s="76"/>
      <c r="L68" s="29"/>
      <c r="M68" s="31">
        <v>9344</v>
      </c>
    </row>
    <row r="69" spans="2:12" ht="15">
      <c r="B69" s="38"/>
      <c r="C69" s="25"/>
      <c r="D69" s="41"/>
      <c r="E69" s="32" t="s">
        <v>72</v>
      </c>
      <c r="F69" s="24"/>
      <c r="G69" s="24"/>
      <c r="H69" s="74"/>
      <c r="I69" s="75"/>
      <c r="J69" s="76"/>
      <c r="K69" s="76"/>
      <c r="L69" s="29"/>
    </row>
    <row r="70" spans="2:12" ht="15">
      <c r="B70" s="38"/>
      <c r="C70" s="25"/>
      <c r="D70" s="41"/>
      <c r="E70" s="32" t="s">
        <v>73</v>
      </c>
      <c r="F70" s="24"/>
      <c r="G70" s="24"/>
      <c r="H70" s="74"/>
      <c r="I70" s="75"/>
      <c r="J70" s="76"/>
      <c r="K70" s="76"/>
      <c r="L70" s="29"/>
    </row>
    <row r="71" spans="2:13" ht="15">
      <c r="B71" s="38"/>
      <c r="C71" s="24"/>
      <c r="D71" s="41" t="s">
        <v>52</v>
      </c>
      <c r="E71" s="32" t="s">
        <v>53</v>
      </c>
      <c r="F71" s="24"/>
      <c r="G71" s="24"/>
      <c r="H71" s="74"/>
      <c r="I71" s="75"/>
      <c r="J71" s="76"/>
      <c r="K71" s="76"/>
      <c r="L71" s="29"/>
      <c r="M71" s="31">
        <v>53132</v>
      </c>
    </row>
    <row r="72" spans="2:12" ht="15">
      <c r="B72" s="38"/>
      <c r="C72" s="24"/>
      <c r="D72" s="41"/>
      <c r="E72" s="32" t="s">
        <v>54</v>
      </c>
      <c r="F72" s="24"/>
      <c r="G72" s="24"/>
      <c r="H72" s="74"/>
      <c r="I72" s="75"/>
      <c r="J72" s="76"/>
      <c r="K72" s="76"/>
      <c r="L72" s="29"/>
    </row>
    <row r="73" spans="2:13" ht="15">
      <c r="B73" s="38"/>
      <c r="C73" s="24"/>
      <c r="D73" s="41" t="s">
        <v>31</v>
      </c>
      <c r="E73" s="32" t="s">
        <v>55</v>
      </c>
      <c r="F73" s="24"/>
      <c r="G73" s="24"/>
      <c r="H73" s="74"/>
      <c r="I73" s="75"/>
      <c r="J73" s="76"/>
      <c r="K73" s="76"/>
      <c r="L73" s="29"/>
      <c r="M73" s="31">
        <v>4443</v>
      </c>
    </row>
    <row r="74" spans="2:13" ht="15">
      <c r="B74" s="38"/>
      <c r="C74" s="24"/>
      <c r="D74" s="33">
        <v>4740</v>
      </c>
      <c r="E74" s="46" t="s">
        <v>26</v>
      </c>
      <c r="F74" s="24"/>
      <c r="G74" s="24"/>
      <c r="H74" s="74"/>
      <c r="I74" s="75"/>
      <c r="J74" s="76"/>
      <c r="K74" s="76"/>
      <c r="L74" s="29"/>
      <c r="M74" s="31">
        <v>152975</v>
      </c>
    </row>
    <row r="75" spans="2:12" ht="15">
      <c r="B75" s="38"/>
      <c r="C75" s="24"/>
      <c r="D75" s="33"/>
      <c r="E75" s="46" t="s">
        <v>27</v>
      </c>
      <c r="F75" s="24"/>
      <c r="G75" s="24"/>
      <c r="H75" s="74"/>
      <c r="I75" s="75"/>
      <c r="J75" s="76"/>
      <c r="K75" s="76"/>
      <c r="L75" s="29"/>
    </row>
    <row r="76" spans="2:13" ht="15">
      <c r="B76" s="38"/>
      <c r="C76" s="24"/>
      <c r="D76" s="41" t="s">
        <v>56</v>
      </c>
      <c r="E76" s="32" t="s">
        <v>57</v>
      </c>
      <c r="F76" s="24"/>
      <c r="G76" s="24"/>
      <c r="H76" s="74"/>
      <c r="I76" s="75"/>
      <c r="J76" s="76"/>
      <c r="K76" s="76"/>
      <c r="L76" s="29"/>
      <c r="M76" s="31">
        <v>240220</v>
      </c>
    </row>
    <row r="77" spans="2:12" ht="15">
      <c r="B77" s="38"/>
      <c r="C77" s="24"/>
      <c r="D77" s="41"/>
      <c r="E77" s="32" t="s">
        <v>58</v>
      </c>
      <c r="F77" s="24"/>
      <c r="G77" s="24"/>
      <c r="H77" s="74"/>
      <c r="I77" s="75"/>
      <c r="J77" s="76"/>
      <c r="K77" s="76"/>
      <c r="L77" s="29"/>
    </row>
    <row r="78" spans="2:13" ht="15">
      <c r="B78" s="38"/>
      <c r="C78" s="24"/>
      <c r="D78" s="41" t="s">
        <v>59</v>
      </c>
      <c r="E78" s="32" t="s">
        <v>60</v>
      </c>
      <c r="F78" s="24"/>
      <c r="G78" s="24"/>
      <c r="H78" s="74"/>
      <c r="I78" s="75"/>
      <c r="J78" s="76"/>
      <c r="K78" s="76"/>
      <c r="L78" s="29"/>
      <c r="M78" s="31">
        <v>549</v>
      </c>
    </row>
    <row r="79" spans="2:12" ht="15">
      <c r="B79" s="38"/>
      <c r="C79" s="24"/>
      <c r="D79" s="41"/>
      <c r="E79" s="32" t="s">
        <v>61</v>
      </c>
      <c r="F79" s="24"/>
      <c r="G79" s="24"/>
      <c r="H79" s="74"/>
      <c r="I79" s="75"/>
      <c r="J79" s="76"/>
      <c r="K79" s="76"/>
      <c r="L79" s="29"/>
    </row>
    <row r="80" spans="2:13" ht="15">
      <c r="B80" s="38"/>
      <c r="C80" s="24"/>
      <c r="D80" s="33">
        <v>4850</v>
      </c>
      <c r="E80" s="46" t="s">
        <v>28</v>
      </c>
      <c r="F80" s="24"/>
      <c r="G80" s="24"/>
      <c r="H80" s="74"/>
      <c r="I80" s="75"/>
      <c r="J80" s="76"/>
      <c r="K80" s="76"/>
      <c r="L80" s="29"/>
      <c r="M80" s="31">
        <v>65587</v>
      </c>
    </row>
    <row r="81" spans="2:12" ht="15">
      <c r="B81" s="38"/>
      <c r="C81" s="24"/>
      <c r="D81" s="33"/>
      <c r="E81" s="46" t="s">
        <v>29</v>
      </c>
      <c r="F81" s="24"/>
      <c r="G81" s="24"/>
      <c r="H81" s="74"/>
      <c r="I81" s="75"/>
      <c r="J81" s="76"/>
      <c r="K81" s="76"/>
      <c r="L81" s="29"/>
    </row>
    <row r="82" spans="2:13" ht="15">
      <c r="B82" s="38"/>
      <c r="C82" s="24"/>
      <c r="D82" s="41" t="s">
        <v>62</v>
      </c>
      <c r="E82" s="32" t="s">
        <v>63</v>
      </c>
      <c r="F82" s="24"/>
      <c r="G82" s="24"/>
      <c r="H82" s="74"/>
      <c r="I82" s="75"/>
      <c r="J82" s="76"/>
      <c r="K82" s="76"/>
      <c r="L82" s="29"/>
      <c r="M82" s="31">
        <v>3101</v>
      </c>
    </row>
    <row r="83" spans="2:12" ht="15">
      <c r="B83" s="38"/>
      <c r="C83" s="24"/>
      <c r="D83" s="41"/>
      <c r="E83" s="32" t="s">
        <v>27</v>
      </c>
      <c r="F83" s="24"/>
      <c r="G83" s="24"/>
      <c r="H83" s="74"/>
      <c r="I83" s="75"/>
      <c r="J83" s="76"/>
      <c r="K83" s="76"/>
      <c r="L83" s="29"/>
    </row>
    <row r="84" spans="2:13" ht="15">
      <c r="B84" s="33"/>
      <c r="C84" s="25">
        <v>80107</v>
      </c>
      <c r="D84" s="41"/>
      <c r="E84" s="32" t="s">
        <v>65</v>
      </c>
      <c r="F84" s="25"/>
      <c r="G84" s="25"/>
      <c r="H84" s="72"/>
      <c r="I84" s="73"/>
      <c r="J84" s="53"/>
      <c r="K84" s="53"/>
      <c r="M84" s="31">
        <f>SUM(M85:M89)</f>
        <v>29548</v>
      </c>
    </row>
    <row r="85" spans="2:13" ht="15">
      <c r="B85" s="38"/>
      <c r="C85" s="24"/>
      <c r="D85" s="41" t="s">
        <v>52</v>
      </c>
      <c r="E85" s="32" t="s">
        <v>53</v>
      </c>
      <c r="F85" s="24"/>
      <c r="G85" s="24"/>
      <c r="H85" s="74"/>
      <c r="I85" s="75"/>
      <c r="J85" s="76"/>
      <c r="K85" s="76"/>
      <c r="L85" s="29"/>
      <c r="M85" s="31">
        <v>913</v>
      </c>
    </row>
    <row r="86" spans="2:12" ht="15">
      <c r="B86" s="38"/>
      <c r="C86" s="24"/>
      <c r="D86" s="41"/>
      <c r="E86" s="32" t="s">
        <v>54</v>
      </c>
      <c r="F86" s="24"/>
      <c r="G86" s="24"/>
      <c r="H86" s="74"/>
      <c r="I86" s="75"/>
      <c r="J86" s="76"/>
      <c r="K86" s="76"/>
      <c r="L86" s="29"/>
    </row>
    <row r="87" spans="2:13" ht="15">
      <c r="B87" s="38"/>
      <c r="C87" s="24"/>
      <c r="D87" s="41" t="s">
        <v>56</v>
      </c>
      <c r="E87" s="32" t="s">
        <v>57</v>
      </c>
      <c r="F87" s="24"/>
      <c r="G87" s="24"/>
      <c r="H87" s="74"/>
      <c r="I87" s="75"/>
      <c r="J87" s="76"/>
      <c r="K87" s="76"/>
      <c r="L87" s="29"/>
      <c r="M87" s="31">
        <v>25074</v>
      </c>
    </row>
    <row r="88" spans="2:12" ht="15">
      <c r="B88" s="38"/>
      <c r="C88" s="24"/>
      <c r="D88" s="41"/>
      <c r="E88" s="32" t="s">
        <v>58</v>
      </c>
      <c r="F88" s="24"/>
      <c r="G88" s="24"/>
      <c r="H88" s="74"/>
      <c r="I88" s="75"/>
      <c r="J88" s="76"/>
      <c r="K88" s="76"/>
      <c r="L88" s="29"/>
    </row>
    <row r="89" spans="2:13" ht="15">
      <c r="B89" s="38"/>
      <c r="C89" s="24"/>
      <c r="D89" s="33">
        <v>4850</v>
      </c>
      <c r="E89" s="46" t="s">
        <v>28</v>
      </c>
      <c r="F89" s="24"/>
      <c r="G89" s="24"/>
      <c r="H89" s="74"/>
      <c r="I89" s="75"/>
      <c r="J89" s="76"/>
      <c r="K89" s="76"/>
      <c r="L89" s="29"/>
      <c r="M89" s="31">
        <v>3561</v>
      </c>
    </row>
    <row r="90" spans="2:12" ht="15">
      <c r="B90" s="38"/>
      <c r="C90" s="24"/>
      <c r="D90" s="33"/>
      <c r="E90" s="46" t="s">
        <v>29</v>
      </c>
      <c r="F90" s="24"/>
      <c r="G90" s="24"/>
      <c r="H90" s="74"/>
      <c r="I90" s="75"/>
      <c r="J90" s="76"/>
      <c r="K90" s="76"/>
      <c r="L90" s="29"/>
    </row>
    <row r="91" spans="2:13" ht="15">
      <c r="B91" s="38"/>
      <c r="C91" s="25">
        <v>80148</v>
      </c>
      <c r="D91" s="41"/>
      <c r="E91" s="32" t="s">
        <v>66</v>
      </c>
      <c r="F91" s="24"/>
      <c r="G91" s="24"/>
      <c r="H91" s="74"/>
      <c r="I91" s="75"/>
      <c r="J91" s="76"/>
      <c r="K91" s="76"/>
      <c r="L91" s="29"/>
      <c r="M91" s="31">
        <f>SUM(M92:M99)</f>
        <v>34590</v>
      </c>
    </row>
    <row r="92" spans="2:13" ht="15">
      <c r="B92" s="38"/>
      <c r="C92" s="24"/>
      <c r="D92" s="41" t="s">
        <v>52</v>
      </c>
      <c r="E92" s="32" t="s">
        <v>53</v>
      </c>
      <c r="F92" s="24"/>
      <c r="G92" s="24"/>
      <c r="H92" s="74"/>
      <c r="I92" s="75"/>
      <c r="J92" s="76"/>
      <c r="K92" s="76"/>
      <c r="L92" s="29"/>
      <c r="M92" s="31">
        <v>481</v>
      </c>
    </row>
    <row r="93" spans="2:12" ht="15">
      <c r="B93" s="38"/>
      <c r="C93" s="24"/>
      <c r="D93" s="41"/>
      <c r="E93" s="32" t="s">
        <v>54</v>
      </c>
      <c r="F93" s="24"/>
      <c r="G93" s="24"/>
      <c r="H93" s="74"/>
      <c r="I93" s="75"/>
      <c r="J93" s="76"/>
      <c r="K93" s="76"/>
      <c r="L93" s="29"/>
    </row>
    <row r="94" spans="2:13" ht="15">
      <c r="B94" s="38"/>
      <c r="C94" s="24"/>
      <c r="D94" s="41" t="s">
        <v>31</v>
      </c>
      <c r="E94" s="32" t="s">
        <v>55</v>
      </c>
      <c r="F94" s="24"/>
      <c r="G94" s="24"/>
      <c r="H94" s="74"/>
      <c r="I94" s="75"/>
      <c r="J94" s="76"/>
      <c r="K94" s="76"/>
      <c r="L94" s="29"/>
      <c r="M94" s="31">
        <v>72</v>
      </c>
    </row>
    <row r="95" spans="2:13" ht="15">
      <c r="B95" s="38"/>
      <c r="C95" s="24"/>
      <c r="D95" s="33">
        <v>4740</v>
      </c>
      <c r="E95" s="46" t="s">
        <v>26</v>
      </c>
      <c r="F95" s="24"/>
      <c r="G95" s="24"/>
      <c r="H95" s="74"/>
      <c r="I95" s="75"/>
      <c r="J95" s="76"/>
      <c r="K95" s="76"/>
      <c r="L95" s="29"/>
      <c r="M95" s="31">
        <v>27757</v>
      </c>
    </row>
    <row r="96" spans="2:12" ht="15">
      <c r="B96" s="38"/>
      <c r="C96" s="24"/>
      <c r="D96" s="33"/>
      <c r="E96" s="46" t="s">
        <v>27</v>
      </c>
      <c r="F96" s="24"/>
      <c r="G96" s="24"/>
      <c r="H96" s="74"/>
      <c r="I96" s="75"/>
      <c r="J96" s="76"/>
      <c r="K96" s="76"/>
      <c r="L96" s="29"/>
    </row>
    <row r="97" spans="2:13" ht="15">
      <c r="B97" s="38"/>
      <c r="C97" s="24"/>
      <c r="D97" s="33">
        <v>4850</v>
      </c>
      <c r="E97" s="46" t="s">
        <v>28</v>
      </c>
      <c r="F97" s="24"/>
      <c r="G97" s="24"/>
      <c r="H97" s="74"/>
      <c r="I97" s="75"/>
      <c r="J97" s="76"/>
      <c r="K97" s="76"/>
      <c r="L97" s="29"/>
      <c r="M97" s="31">
        <v>5951</v>
      </c>
    </row>
    <row r="98" spans="2:12" ht="15">
      <c r="B98" s="38"/>
      <c r="C98" s="24"/>
      <c r="D98" s="33"/>
      <c r="E98" s="46" t="s">
        <v>29</v>
      </c>
      <c r="F98" s="24"/>
      <c r="G98" s="24"/>
      <c r="H98" s="74"/>
      <c r="I98" s="75"/>
      <c r="J98" s="76"/>
      <c r="K98" s="76"/>
      <c r="L98" s="29"/>
    </row>
    <row r="99" spans="2:13" ht="15">
      <c r="B99" s="38"/>
      <c r="C99" s="24"/>
      <c r="D99" s="41" t="s">
        <v>62</v>
      </c>
      <c r="E99" s="32" t="s">
        <v>63</v>
      </c>
      <c r="F99" s="24"/>
      <c r="G99" s="24"/>
      <c r="H99" s="74"/>
      <c r="I99" s="75"/>
      <c r="J99" s="76"/>
      <c r="K99" s="76"/>
      <c r="L99" s="29"/>
      <c r="M99" s="31">
        <v>329</v>
      </c>
    </row>
    <row r="100" spans="2:12" ht="15">
      <c r="B100" s="38"/>
      <c r="C100" s="24"/>
      <c r="D100" s="41"/>
      <c r="E100" s="32" t="s">
        <v>27</v>
      </c>
      <c r="F100" s="24"/>
      <c r="G100" s="24"/>
      <c r="H100" s="74"/>
      <c r="I100" s="75"/>
      <c r="J100" s="76"/>
      <c r="K100" s="76"/>
      <c r="L100" s="29"/>
    </row>
    <row r="101" spans="2:13" ht="15">
      <c r="B101" s="38"/>
      <c r="C101" s="25">
        <v>80149</v>
      </c>
      <c r="D101" s="41"/>
      <c r="E101" s="32" t="s">
        <v>67</v>
      </c>
      <c r="F101" s="24"/>
      <c r="G101" s="24"/>
      <c r="H101" s="74"/>
      <c r="I101" s="75"/>
      <c r="J101" s="76"/>
      <c r="K101" s="76"/>
      <c r="L101" s="29"/>
      <c r="M101" s="31">
        <f>SUM(M104:M111)</f>
        <v>68589</v>
      </c>
    </row>
    <row r="102" spans="2:12" ht="15">
      <c r="B102" s="38"/>
      <c r="C102" s="24"/>
      <c r="D102" s="41"/>
      <c r="E102" s="32" t="s">
        <v>68</v>
      </c>
      <c r="F102" s="24"/>
      <c r="G102" s="24"/>
      <c r="H102" s="74"/>
      <c r="I102" s="75"/>
      <c r="J102" s="76"/>
      <c r="K102" s="76"/>
      <c r="L102" s="29"/>
    </row>
    <row r="103" spans="2:12" ht="15">
      <c r="B103" s="38"/>
      <c r="C103" s="24"/>
      <c r="D103" s="41"/>
      <c r="E103" s="32" t="s">
        <v>69</v>
      </c>
      <c r="F103" s="24"/>
      <c r="G103" s="24"/>
      <c r="H103" s="74"/>
      <c r="I103" s="75"/>
      <c r="J103" s="76"/>
      <c r="K103" s="76"/>
      <c r="L103" s="29"/>
    </row>
    <row r="104" spans="2:13" ht="15">
      <c r="B104" s="38"/>
      <c r="C104" s="24"/>
      <c r="D104" s="41" t="s">
        <v>52</v>
      </c>
      <c r="E104" s="32" t="s">
        <v>53</v>
      </c>
      <c r="F104" s="24"/>
      <c r="G104" s="24"/>
      <c r="H104" s="74"/>
      <c r="I104" s="75"/>
      <c r="J104" s="76"/>
      <c r="K104" s="76"/>
      <c r="L104" s="29"/>
      <c r="M104" s="31">
        <v>5648</v>
      </c>
    </row>
    <row r="105" spans="2:12" ht="15">
      <c r="B105" s="38"/>
      <c r="C105" s="24"/>
      <c r="D105" s="41"/>
      <c r="E105" s="32" t="s">
        <v>54</v>
      </c>
      <c r="F105" s="24"/>
      <c r="G105" s="24"/>
      <c r="H105" s="74"/>
      <c r="I105" s="75"/>
      <c r="J105" s="76"/>
      <c r="K105" s="76"/>
      <c r="L105" s="29"/>
    </row>
    <row r="106" spans="2:13" ht="15">
      <c r="B106" s="38"/>
      <c r="C106" s="24"/>
      <c r="D106" s="41" t="s">
        <v>56</v>
      </c>
      <c r="E106" s="32" t="s">
        <v>57</v>
      </c>
      <c r="F106" s="24"/>
      <c r="G106" s="24"/>
      <c r="H106" s="74"/>
      <c r="I106" s="75"/>
      <c r="J106" s="76"/>
      <c r="K106" s="76"/>
      <c r="L106" s="29"/>
      <c r="M106" s="31">
        <v>51116</v>
      </c>
    </row>
    <row r="107" spans="2:12" ht="15">
      <c r="B107" s="38"/>
      <c r="C107" s="24"/>
      <c r="D107" s="41"/>
      <c r="E107" s="32" t="s">
        <v>58</v>
      </c>
      <c r="F107" s="24"/>
      <c r="G107" s="24"/>
      <c r="H107" s="74"/>
      <c r="I107" s="75"/>
      <c r="J107" s="76"/>
      <c r="K107" s="76"/>
      <c r="L107" s="29"/>
    </row>
    <row r="108" spans="2:13" ht="15">
      <c r="B108" s="38"/>
      <c r="C108" s="24"/>
      <c r="D108" s="33">
        <v>4850</v>
      </c>
      <c r="E108" s="46" t="s">
        <v>28</v>
      </c>
      <c r="F108" s="24"/>
      <c r="G108" s="24"/>
      <c r="H108" s="74"/>
      <c r="I108" s="75"/>
      <c r="J108" s="76"/>
      <c r="K108" s="76"/>
      <c r="L108" s="29"/>
      <c r="M108" s="31">
        <v>11646</v>
      </c>
    </row>
    <row r="109" spans="2:12" ht="15">
      <c r="B109" s="38"/>
      <c r="C109" s="24"/>
      <c r="D109" s="33"/>
      <c r="E109" s="46" t="s">
        <v>29</v>
      </c>
      <c r="F109" s="24"/>
      <c r="G109" s="24"/>
      <c r="H109" s="74"/>
      <c r="I109" s="75"/>
      <c r="J109" s="76"/>
      <c r="K109" s="76"/>
      <c r="L109" s="29"/>
    </row>
    <row r="110" spans="2:13" ht="15">
      <c r="B110" s="38"/>
      <c r="C110" s="24"/>
      <c r="D110" s="41" t="s">
        <v>62</v>
      </c>
      <c r="E110" s="32" t="s">
        <v>63</v>
      </c>
      <c r="F110" s="24"/>
      <c r="G110" s="24"/>
      <c r="H110" s="74"/>
      <c r="I110" s="75"/>
      <c r="J110" s="76"/>
      <c r="K110" s="76"/>
      <c r="L110" s="29"/>
      <c r="M110" s="31">
        <v>179</v>
      </c>
    </row>
    <row r="111" spans="2:13" ht="15">
      <c r="B111" s="98"/>
      <c r="C111" s="99"/>
      <c r="D111" s="44"/>
      <c r="E111" s="100" t="s">
        <v>27</v>
      </c>
      <c r="F111" s="101"/>
      <c r="G111" s="101"/>
      <c r="H111" s="102"/>
      <c r="I111" s="103"/>
      <c r="J111" s="104"/>
      <c r="K111" s="104"/>
      <c r="L111" s="96"/>
      <c r="M111" s="68"/>
    </row>
    <row r="112" spans="2:13" s="57" customFormat="1" ht="15">
      <c r="B112" s="38">
        <v>852</v>
      </c>
      <c r="C112" s="22"/>
      <c r="D112" s="45"/>
      <c r="E112" s="97" t="s">
        <v>46</v>
      </c>
      <c r="F112" s="24"/>
      <c r="G112" s="24"/>
      <c r="H112" s="74"/>
      <c r="I112" s="75"/>
      <c r="J112" s="76"/>
      <c r="K112" s="76"/>
      <c r="L112" s="29">
        <f>L113+L119</f>
        <v>12269.71</v>
      </c>
      <c r="M112" s="29">
        <f>M113+M119</f>
        <v>12269.71</v>
      </c>
    </row>
    <row r="113" spans="2:13" ht="15">
      <c r="B113" s="33"/>
      <c r="C113" s="25">
        <v>85214</v>
      </c>
      <c r="D113" s="41"/>
      <c r="E113" s="32" t="s">
        <v>47</v>
      </c>
      <c r="F113" s="25"/>
      <c r="G113" s="25"/>
      <c r="H113" s="72"/>
      <c r="I113" s="73"/>
      <c r="J113" s="53"/>
      <c r="K113" s="53"/>
      <c r="L113" s="31">
        <f>L115</f>
        <v>7518.21</v>
      </c>
      <c r="M113" s="31">
        <f>SUM(M115:M117)</f>
        <v>7518.21</v>
      </c>
    </row>
    <row r="114" spans="2:11" ht="15">
      <c r="B114" s="33"/>
      <c r="C114" s="25"/>
      <c r="D114" s="41"/>
      <c r="E114" s="32" t="s">
        <v>48</v>
      </c>
      <c r="F114" s="25"/>
      <c r="G114" s="25"/>
      <c r="H114" s="72"/>
      <c r="I114" s="73"/>
      <c r="J114" s="53"/>
      <c r="K114" s="53"/>
    </row>
    <row r="115" spans="2:13" s="57" customFormat="1" ht="15">
      <c r="B115" s="38"/>
      <c r="C115" s="24"/>
      <c r="D115" s="41" t="s">
        <v>23</v>
      </c>
      <c r="E115" s="32" t="s">
        <v>24</v>
      </c>
      <c r="F115" s="24"/>
      <c r="G115" s="24"/>
      <c r="H115" s="74"/>
      <c r="I115" s="75"/>
      <c r="J115" s="76"/>
      <c r="K115" s="76"/>
      <c r="L115" s="31">
        <v>7518.21</v>
      </c>
      <c r="M115" s="29"/>
    </row>
    <row r="116" spans="2:13" ht="15">
      <c r="B116" s="38"/>
      <c r="C116" s="24"/>
      <c r="D116" s="41"/>
      <c r="E116" s="32" t="s">
        <v>25</v>
      </c>
      <c r="F116" s="24"/>
      <c r="G116" s="24"/>
      <c r="H116" s="74"/>
      <c r="I116" s="75"/>
      <c r="J116" s="76"/>
      <c r="K116" s="76"/>
      <c r="L116" s="29"/>
      <c r="M116" s="29"/>
    </row>
    <row r="117" spans="2:13" ht="15">
      <c r="B117" s="38"/>
      <c r="C117" s="24"/>
      <c r="D117" s="33">
        <v>3290</v>
      </c>
      <c r="E117" s="46" t="s">
        <v>32</v>
      </c>
      <c r="F117" s="24"/>
      <c r="G117" s="24"/>
      <c r="H117" s="74"/>
      <c r="I117" s="75"/>
      <c r="J117" s="76"/>
      <c r="K117" s="76"/>
      <c r="L117" s="29"/>
      <c r="M117" s="31">
        <v>7518.21</v>
      </c>
    </row>
    <row r="118" spans="2:12" ht="15">
      <c r="B118" s="38"/>
      <c r="C118" s="24"/>
      <c r="D118" s="33"/>
      <c r="E118" s="46" t="s">
        <v>33</v>
      </c>
      <c r="F118" s="24"/>
      <c r="G118" s="24"/>
      <c r="H118" s="74"/>
      <c r="I118" s="75"/>
      <c r="J118" s="76"/>
      <c r="K118" s="76"/>
      <c r="L118" s="29"/>
    </row>
    <row r="119" spans="2:13" ht="15">
      <c r="B119" s="33"/>
      <c r="C119" s="25">
        <v>85216</v>
      </c>
      <c r="D119" s="41"/>
      <c r="E119" s="32" t="s">
        <v>49</v>
      </c>
      <c r="F119" s="25"/>
      <c r="G119" s="25"/>
      <c r="H119" s="72"/>
      <c r="I119" s="73"/>
      <c r="J119" s="53"/>
      <c r="K119" s="53"/>
      <c r="L119" s="31">
        <f>L120</f>
        <v>4751.5</v>
      </c>
      <c r="M119" s="31">
        <f>SUM(M120:M122)</f>
        <v>4751.5</v>
      </c>
    </row>
    <row r="120" spans="2:12" ht="15">
      <c r="B120" s="33"/>
      <c r="C120" s="25"/>
      <c r="D120" s="41" t="s">
        <v>23</v>
      </c>
      <c r="E120" s="32" t="s">
        <v>24</v>
      </c>
      <c r="F120" s="25"/>
      <c r="G120" s="25"/>
      <c r="H120" s="72"/>
      <c r="I120" s="73"/>
      <c r="J120" s="53"/>
      <c r="K120" s="53"/>
      <c r="L120" s="31">
        <v>4751.5</v>
      </c>
    </row>
    <row r="121" spans="2:11" ht="15">
      <c r="B121" s="33"/>
      <c r="C121" s="25"/>
      <c r="D121" s="41"/>
      <c r="E121" s="32" t="s">
        <v>25</v>
      </c>
      <c r="F121" s="25"/>
      <c r="G121" s="25"/>
      <c r="H121" s="72"/>
      <c r="I121" s="73"/>
      <c r="J121" s="53"/>
      <c r="K121" s="53"/>
    </row>
    <row r="122" spans="2:13" ht="15">
      <c r="B122" s="38"/>
      <c r="C122" s="24"/>
      <c r="D122" s="33">
        <v>3290</v>
      </c>
      <c r="E122" s="46" t="s">
        <v>32</v>
      </c>
      <c r="F122" s="24"/>
      <c r="G122" s="24"/>
      <c r="H122" s="74"/>
      <c r="I122" s="75"/>
      <c r="J122" s="76"/>
      <c r="K122" s="76"/>
      <c r="L122" s="29"/>
      <c r="M122" s="31">
        <v>4751.5</v>
      </c>
    </row>
    <row r="123" spans="2:13" ht="15">
      <c r="B123" s="98"/>
      <c r="C123" s="101"/>
      <c r="D123" s="37"/>
      <c r="E123" s="47" t="s">
        <v>33</v>
      </c>
      <c r="F123" s="101"/>
      <c r="G123" s="101"/>
      <c r="H123" s="102"/>
      <c r="I123" s="103"/>
      <c r="J123" s="104"/>
      <c r="K123" s="104"/>
      <c r="L123" s="96"/>
      <c r="M123" s="68"/>
    </row>
    <row r="124" spans="2:13" ht="15">
      <c r="B124" s="38">
        <v>853</v>
      </c>
      <c r="C124" s="24"/>
      <c r="D124" s="45"/>
      <c r="E124" s="51" t="s">
        <v>15</v>
      </c>
      <c r="F124" s="24"/>
      <c r="G124" s="24"/>
      <c r="H124" s="74"/>
      <c r="I124" s="75"/>
      <c r="J124" s="76"/>
      <c r="K124" s="76"/>
      <c r="L124" s="29">
        <f>L125</f>
        <v>20000</v>
      </c>
      <c r="M124" s="29">
        <f>M125</f>
        <v>20000</v>
      </c>
    </row>
    <row r="125" spans="2:13" ht="15">
      <c r="B125" s="33"/>
      <c r="C125" s="25">
        <v>85395</v>
      </c>
      <c r="D125" s="41"/>
      <c r="E125" s="26" t="s">
        <v>12</v>
      </c>
      <c r="F125" s="25"/>
      <c r="G125" s="25"/>
      <c r="H125" s="72"/>
      <c r="I125" s="73"/>
      <c r="J125" s="53"/>
      <c r="K125" s="53"/>
      <c r="L125" s="31">
        <f>SUM(L126:L126)</f>
        <v>20000</v>
      </c>
      <c r="M125" s="31">
        <f>SUM(M128:M130)</f>
        <v>20000</v>
      </c>
    </row>
    <row r="126" spans="2:13" ht="15">
      <c r="B126" s="38"/>
      <c r="C126" s="22"/>
      <c r="D126" s="41" t="s">
        <v>23</v>
      </c>
      <c r="E126" s="32" t="s">
        <v>24</v>
      </c>
      <c r="F126" s="24"/>
      <c r="G126" s="24"/>
      <c r="H126" s="74"/>
      <c r="I126" s="75"/>
      <c r="J126" s="76"/>
      <c r="K126" s="76"/>
      <c r="L126" s="31">
        <v>20000</v>
      </c>
      <c r="M126" s="29"/>
    </row>
    <row r="127" spans="2:13" ht="15">
      <c r="B127" s="38"/>
      <c r="C127" s="22"/>
      <c r="D127" s="41"/>
      <c r="E127" s="32" t="s">
        <v>25</v>
      </c>
      <c r="F127" s="24"/>
      <c r="G127" s="24"/>
      <c r="H127" s="74"/>
      <c r="I127" s="75"/>
      <c r="J127" s="76"/>
      <c r="K127" s="76"/>
      <c r="L127" s="29"/>
      <c r="M127" s="29"/>
    </row>
    <row r="128" spans="2:13" ht="15">
      <c r="B128" s="33"/>
      <c r="C128" s="71"/>
      <c r="D128" s="41" t="s">
        <v>34</v>
      </c>
      <c r="E128" s="46" t="s">
        <v>32</v>
      </c>
      <c r="F128" s="25"/>
      <c r="G128" s="25"/>
      <c r="H128" s="72"/>
      <c r="I128" s="73"/>
      <c r="J128" s="53"/>
      <c r="K128" s="53"/>
      <c r="M128" s="31">
        <v>18000</v>
      </c>
    </row>
    <row r="129" spans="2:11" ht="15">
      <c r="B129" s="33"/>
      <c r="C129" s="71"/>
      <c r="D129" s="41"/>
      <c r="E129" s="46" t="s">
        <v>33</v>
      </c>
      <c r="F129" s="25"/>
      <c r="G129" s="25"/>
      <c r="H129" s="72"/>
      <c r="I129" s="73"/>
      <c r="J129" s="53"/>
      <c r="K129" s="53"/>
    </row>
    <row r="130" spans="2:13" ht="15">
      <c r="B130" s="37"/>
      <c r="C130" s="77"/>
      <c r="D130" s="44" t="s">
        <v>31</v>
      </c>
      <c r="E130" s="47" t="s">
        <v>30</v>
      </c>
      <c r="F130" s="21"/>
      <c r="G130" s="21"/>
      <c r="H130" s="78"/>
      <c r="I130" s="79"/>
      <c r="J130" s="27"/>
      <c r="K130" s="27"/>
      <c r="L130" s="68"/>
      <c r="M130" s="68">
        <v>2000</v>
      </c>
    </row>
    <row r="131" spans="2:13" ht="15">
      <c r="B131" s="1"/>
      <c r="C131" s="1"/>
      <c r="D131" s="1"/>
      <c r="E131" s="1"/>
      <c r="F131" s="1"/>
      <c r="G131" s="1"/>
      <c r="H131" s="1"/>
      <c r="I131" s="12"/>
      <c r="J131" s="1"/>
      <c r="K131" s="1"/>
      <c r="L131" s="1"/>
      <c r="M131" s="1"/>
    </row>
    <row r="132" spans="2:13" ht="15">
      <c r="B132" s="1"/>
      <c r="C132" s="1"/>
      <c r="D132" s="1"/>
      <c r="E132" s="1"/>
      <c r="F132" s="1"/>
      <c r="G132" s="1"/>
      <c r="H132" s="1"/>
      <c r="I132" s="12"/>
      <c r="J132" s="1"/>
      <c r="K132" s="1"/>
      <c r="L132" s="1"/>
      <c r="M132" s="1"/>
    </row>
    <row r="133" spans="2:13" ht="15">
      <c r="B133" s="1"/>
      <c r="C133" s="1"/>
      <c r="D133" s="1"/>
      <c r="E133" s="1"/>
      <c r="F133" s="1"/>
      <c r="G133" s="1"/>
      <c r="H133" s="1"/>
      <c r="I133" s="12"/>
      <c r="J133" s="1"/>
      <c r="K133" s="1"/>
      <c r="L133" s="1"/>
      <c r="M133" s="1"/>
    </row>
    <row r="134" spans="2:13" ht="15">
      <c r="B134" s="1"/>
      <c r="C134" s="1"/>
      <c r="D134" s="1"/>
      <c r="E134" s="1"/>
      <c r="F134" s="1"/>
      <c r="G134" s="1"/>
      <c r="H134" s="1"/>
      <c r="I134" s="12"/>
      <c r="J134" s="1"/>
      <c r="K134" s="1"/>
      <c r="L134" s="1"/>
      <c r="M134" s="1"/>
    </row>
    <row r="135" spans="2:13" ht="15">
      <c r="B135" s="1"/>
      <c r="C135" s="1"/>
      <c r="D135" s="1"/>
      <c r="E135" s="1"/>
      <c r="F135" s="1"/>
      <c r="G135" s="1"/>
      <c r="H135" s="1"/>
      <c r="I135" s="12"/>
      <c r="J135" s="1"/>
      <c r="K135" s="1"/>
      <c r="L135" s="1"/>
      <c r="M135" s="1"/>
    </row>
    <row r="136" spans="2:13" ht="15">
      <c r="B136" s="1"/>
      <c r="C136" s="1"/>
      <c r="D136" s="1"/>
      <c r="E136" s="1"/>
      <c r="F136" s="1"/>
      <c r="G136" s="1"/>
      <c r="H136" s="1"/>
      <c r="I136" s="12"/>
      <c r="J136" s="1"/>
      <c r="K136" s="1"/>
      <c r="L136" s="1"/>
      <c r="M136" s="1"/>
    </row>
    <row r="137" spans="2:13" ht="15">
      <c r="B137" s="1"/>
      <c r="C137" s="1"/>
      <c r="D137" s="1"/>
      <c r="E137" s="1"/>
      <c r="F137" s="1"/>
      <c r="G137" s="1"/>
      <c r="H137" s="1"/>
      <c r="I137" s="12"/>
      <c r="J137" s="1"/>
      <c r="K137" s="1"/>
      <c r="L137" s="1"/>
      <c r="M137" s="1"/>
    </row>
    <row r="138" spans="2:13" ht="15">
      <c r="B138" s="1"/>
      <c r="C138" s="1"/>
      <c r="D138" s="1"/>
      <c r="E138" s="1"/>
      <c r="F138" s="1"/>
      <c r="G138" s="1"/>
      <c r="H138" s="1"/>
      <c r="I138" s="12"/>
      <c r="J138" s="1"/>
      <c r="K138" s="1"/>
      <c r="L138" s="1"/>
      <c r="M138" s="1"/>
    </row>
    <row r="139" spans="2:13" ht="15">
      <c r="B139" s="1"/>
      <c r="C139" s="1"/>
      <c r="D139" s="1"/>
      <c r="E139" s="1"/>
      <c r="F139" s="1"/>
      <c r="G139" s="1"/>
      <c r="H139" s="1"/>
      <c r="I139" s="12"/>
      <c r="J139" s="1"/>
      <c r="K139" s="1"/>
      <c r="L139" s="1"/>
      <c r="M139" s="1"/>
    </row>
    <row r="140" spans="2:13" ht="15">
      <c r="B140" s="1"/>
      <c r="C140" s="1"/>
      <c r="D140" s="1"/>
      <c r="E140" s="1"/>
      <c r="F140" s="1"/>
      <c r="G140" s="1"/>
      <c r="H140" s="1"/>
      <c r="I140" s="12"/>
      <c r="J140" s="1"/>
      <c r="K140" s="1"/>
      <c r="L140" s="1"/>
      <c r="M140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anna.zawadka</cp:lastModifiedBy>
  <cp:lastPrinted>2023-06-14T10:31:06Z</cp:lastPrinted>
  <dcterms:created xsi:type="dcterms:W3CDTF">2004-11-12T09:54:10Z</dcterms:created>
  <dcterms:modified xsi:type="dcterms:W3CDTF">2023-08-28T10:04:58Z</dcterms:modified>
  <cp:category/>
  <cp:version/>
  <cp:contentType/>
  <cp:contentStatus/>
</cp:coreProperties>
</file>